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8700" activeTab="0"/>
  </bookViews>
  <sheets>
    <sheet name="extended angof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<sst xmlns="http://schemas.openxmlformats.org/spreadsheetml/2006/main" count="26" uniqueCount="26">
  <si>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Means</t>
  </si>
  <si>
    <t>SD</t>
  </si>
  <si>
    <t>Means 2</t>
  </si>
  <si>
    <t>SD1</t>
  </si>
  <si>
    <t>SD2</t>
  </si>
  <si>
    <t>Rater ID Number</t>
  </si>
  <si>
    <t>Hypothetical Data and Example of Extended Angoff</t>
  </si>
  <si>
    <t>Standard-Setting Method</t>
  </si>
  <si>
    <t>Item-Round</t>
  </si>
  <si>
    <t>1-1</t>
  </si>
  <si>
    <t>1-2</t>
  </si>
  <si>
    <t>2-1</t>
  </si>
  <si>
    <t>2-2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</si>
  <si>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</si>
  <si>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</si>
  <si>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</si>
  <si>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</si>
  <si>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</si>
  <si>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</si>
  <si>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</si>
  <si>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</si>
  <si>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</si>
  <si>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</si>
  <si>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</si>
  <si>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</si>
  <si>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Means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</si>
</sst>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1.00390625" style="0" customWidth="1"/>
  </cols>
  <sheetData>
    <row r="1" spans="1:9" ht="12.75">
      <c r="A1" s="10" t="s">
        <v>6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 t="s">
        <v>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1"/>
      <c r="B4" s="9" t="s">
        <v>5</v>
      </c>
      <c r="C4" s="9"/>
      <c r="D4" s="9"/>
      <c r="E4" s="9"/>
      <c r="F4" s="9"/>
      <c r="G4" s="9"/>
      <c r="H4" s="1"/>
      <c r="I4" s="1"/>
    </row>
    <row r="5" spans="1:9" ht="12.75">
      <c r="A5" s="2" t="s">
        <v>8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3" t="s">
        <v>0</v>
      </c>
      <c r="I5" s="3" t="s">
        <v>1</v>
      </c>
    </row>
    <row r="6" spans="1:9" ht="12.75">
      <c r="A6" s="8" t="s">
        <v>9</v>
      </c>
      <c r="B6" s="1">
        <v>2</v>
      </c>
      <c r="C6" s="1">
        <v>3</v>
      </c>
      <c r="D6" s="1">
        <v>2</v>
      </c>
      <c r="E6" s="1">
        <v>2</v>
      </c>
      <c r="F6" s="1">
        <v>3</v>
      </c>
      <c r="G6" s="1">
        <v>1</v>
      </c>
      <c r="H6" s="4">
        <f>AVERAGE(B6:G6)</f>
        <v>2.1666666666666665</v>
      </c>
      <c r="I6" s="5">
        <f>STDEV(B6:G6)</f>
        <v>0.7527726527090809</v>
      </c>
    </row>
    <row r="7" spans="1:9" ht="12.75">
      <c r="A7" s="8" t="s">
        <v>10</v>
      </c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2</v>
      </c>
      <c r="H7" s="4">
        <f aca="true" t="shared" si="0" ref="H7:H21">AVERAGE(B7:G7)</f>
        <v>2.8333333333333335</v>
      </c>
      <c r="I7" s="6">
        <f aca="true" t="shared" si="1" ref="I7:I23">STDEV(B7:G7)</f>
        <v>0.4082482904638636</v>
      </c>
    </row>
    <row r="8" spans="1:9" ht="12.75">
      <c r="A8" s="8" t="s">
        <v>11</v>
      </c>
      <c r="B8" s="1">
        <v>1</v>
      </c>
      <c r="C8" s="1">
        <v>2</v>
      </c>
      <c r="D8" s="1">
        <v>1</v>
      </c>
      <c r="E8" s="1">
        <v>2</v>
      </c>
      <c r="F8" s="1">
        <v>2</v>
      </c>
      <c r="G8" s="1">
        <v>1</v>
      </c>
      <c r="H8" s="4">
        <f t="shared" si="0"/>
        <v>1.5</v>
      </c>
      <c r="I8" s="6">
        <f t="shared" si="1"/>
        <v>0.5477225575051661</v>
      </c>
    </row>
    <row r="9" spans="1:9" ht="12.75">
      <c r="A9" s="8" t="s">
        <v>12</v>
      </c>
      <c r="B9" s="1">
        <v>2</v>
      </c>
      <c r="C9" s="1">
        <v>2</v>
      </c>
      <c r="D9" s="1">
        <v>2</v>
      </c>
      <c r="E9" s="1">
        <v>2</v>
      </c>
      <c r="F9" s="1">
        <v>3</v>
      </c>
      <c r="G9" s="1">
        <v>2</v>
      </c>
      <c r="H9" s="4">
        <f t="shared" si="0"/>
        <v>2.1666666666666665</v>
      </c>
      <c r="I9" s="6">
        <f t="shared" si="1"/>
        <v>0.40824829046386274</v>
      </c>
    </row>
    <row r="10" spans="1:9" ht="12.75">
      <c r="A10" s="8" t="s">
        <v>13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4">
        <f t="shared" si="0"/>
        <v>2</v>
      </c>
      <c r="I10" s="6">
        <f t="shared" si="1"/>
        <v>0</v>
      </c>
    </row>
    <row r="11" spans="1:9" ht="12.75">
      <c r="A11" s="8" t="s">
        <v>14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2</v>
      </c>
      <c r="H11" s="4">
        <f t="shared" si="0"/>
        <v>2.8333333333333335</v>
      </c>
      <c r="I11" s="6">
        <f t="shared" si="1"/>
        <v>0.4082482904638636</v>
      </c>
    </row>
    <row r="12" spans="1:9" ht="12.75">
      <c r="A12" s="8" t="s">
        <v>15</v>
      </c>
      <c r="B12" s="1">
        <v>3</v>
      </c>
      <c r="C12" s="1">
        <v>3</v>
      </c>
      <c r="D12" s="1">
        <v>2</v>
      </c>
      <c r="E12" s="1">
        <v>2</v>
      </c>
      <c r="F12" s="1">
        <v>3</v>
      </c>
      <c r="G12" s="1">
        <v>2</v>
      </c>
      <c r="H12" s="4">
        <f t="shared" si="0"/>
        <v>2.5</v>
      </c>
      <c r="I12" s="6">
        <f t="shared" si="1"/>
        <v>0.5477225575051661</v>
      </c>
    </row>
    <row r="13" spans="1:9" ht="12.75">
      <c r="A13" s="8" t="s">
        <v>16</v>
      </c>
      <c r="B13" s="1">
        <v>3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4">
        <f t="shared" si="0"/>
        <v>3</v>
      </c>
      <c r="I13" s="6">
        <f t="shared" si="1"/>
        <v>0</v>
      </c>
    </row>
    <row r="14" spans="1:9" ht="12.75">
      <c r="A14" s="8" t="s">
        <v>17</v>
      </c>
      <c r="B14" s="1">
        <v>1</v>
      </c>
      <c r="C14" s="1">
        <v>1</v>
      </c>
      <c r="D14" s="1">
        <v>2</v>
      </c>
      <c r="E14" s="1">
        <v>1</v>
      </c>
      <c r="F14" s="1">
        <v>2</v>
      </c>
      <c r="G14" s="1">
        <v>1</v>
      </c>
      <c r="H14" s="4">
        <f t="shared" si="0"/>
        <v>1.3333333333333333</v>
      </c>
      <c r="I14" s="6">
        <f t="shared" si="1"/>
        <v>0.5163977794943223</v>
      </c>
    </row>
    <row r="15" spans="1:9" ht="12.75">
      <c r="A15" s="8" t="s">
        <v>18</v>
      </c>
      <c r="B15" s="1">
        <v>2</v>
      </c>
      <c r="C15" s="1">
        <v>2</v>
      </c>
      <c r="D15" s="1">
        <v>2</v>
      </c>
      <c r="E15" s="1">
        <v>2</v>
      </c>
      <c r="F15" s="1">
        <v>2</v>
      </c>
      <c r="G15" s="1">
        <v>1</v>
      </c>
      <c r="H15" s="4">
        <f t="shared" si="0"/>
        <v>1.8333333333333333</v>
      </c>
      <c r="I15" s="6">
        <f t="shared" si="1"/>
        <v>0.40824829046386274</v>
      </c>
    </row>
    <row r="16" spans="1:9" ht="12.75">
      <c r="A16" s="8" t="s">
        <v>19</v>
      </c>
      <c r="B16" s="1">
        <v>2</v>
      </c>
      <c r="C16" s="1">
        <v>3</v>
      </c>
      <c r="D16" s="1">
        <v>3</v>
      </c>
      <c r="E16" s="1">
        <v>2</v>
      </c>
      <c r="F16" s="1">
        <v>3</v>
      </c>
      <c r="G16" s="1">
        <v>2</v>
      </c>
      <c r="H16" s="4">
        <f t="shared" si="0"/>
        <v>2.5</v>
      </c>
      <c r="I16" s="6">
        <f t="shared" si="1"/>
        <v>0.5477225575051661</v>
      </c>
    </row>
    <row r="17" spans="1:9" ht="12.75">
      <c r="A17" s="8" t="s">
        <v>20</v>
      </c>
      <c r="B17" s="1">
        <v>3</v>
      </c>
      <c r="C17" s="1">
        <v>3</v>
      </c>
      <c r="D17" s="1">
        <v>3</v>
      </c>
      <c r="E17" s="1">
        <v>3</v>
      </c>
      <c r="F17" s="1">
        <v>3</v>
      </c>
      <c r="G17" s="1">
        <v>2</v>
      </c>
      <c r="H17" s="4">
        <f t="shared" si="0"/>
        <v>2.8333333333333335</v>
      </c>
      <c r="I17" s="6">
        <f t="shared" si="1"/>
        <v>0.4082482904638636</v>
      </c>
    </row>
    <row r="18" spans="1:9" ht="12.75">
      <c r="A18" s="8" t="s">
        <v>21</v>
      </c>
      <c r="B18" s="1">
        <v>3</v>
      </c>
      <c r="C18" s="1">
        <v>2</v>
      </c>
      <c r="D18" s="1">
        <v>2</v>
      </c>
      <c r="E18" s="1">
        <v>2</v>
      </c>
      <c r="F18" s="1">
        <v>3</v>
      </c>
      <c r="G18" s="1">
        <v>2</v>
      </c>
      <c r="H18" s="4">
        <f t="shared" si="0"/>
        <v>2.3333333333333335</v>
      </c>
      <c r="I18" s="6">
        <f t="shared" si="1"/>
        <v>0.5163977794943228</v>
      </c>
    </row>
    <row r="19" spans="1:9" ht="12.75">
      <c r="A19" s="8" t="s">
        <v>22</v>
      </c>
      <c r="B19" s="1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4">
        <f t="shared" si="0"/>
        <v>3</v>
      </c>
      <c r="I19" s="6">
        <f t="shared" si="1"/>
        <v>0</v>
      </c>
    </row>
    <row r="20" spans="1:9" ht="12.75">
      <c r="A20" s="8" t="s">
        <v>23</v>
      </c>
      <c r="B20" s="1">
        <v>2</v>
      </c>
      <c r="C20" s="1">
        <v>3</v>
      </c>
      <c r="D20" s="1">
        <v>3</v>
      </c>
      <c r="E20" s="1">
        <v>2</v>
      </c>
      <c r="F20" s="1">
        <v>3</v>
      </c>
      <c r="G20" s="1">
        <v>2</v>
      </c>
      <c r="H20" s="4">
        <f t="shared" si="0"/>
        <v>2.5</v>
      </c>
      <c r="I20" s="6">
        <f t="shared" si="1"/>
        <v>0.5477225575051661</v>
      </c>
    </row>
    <row r="21" spans="1:9" ht="12.75">
      <c r="A21" s="8" t="s">
        <v>24</v>
      </c>
      <c r="B21" s="1">
        <v>3</v>
      </c>
      <c r="C21" s="1">
        <v>3</v>
      </c>
      <c r="D21" s="1">
        <v>3</v>
      </c>
      <c r="E21" s="1">
        <v>3</v>
      </c>
      <c r="F21" s="1">
        <v>3</v>
      </c>
      <c r="G21" s="1">
        <v>3</v>
      </c>
      <c r="H21" s="4">
        <f t="shared" si="0"/>
        <v>3</v>
      </c>
      <c r="I21" s="6">
        <f t="shared" si="1"/>
        <v>0</v>
      </c>
    </row>
    <row r="22" spans="1:9" ht="12.75">
      <c r="A22" s="1" t="s">
        <v>25</v>
      </c>
      <c r="B22" s="4">
        <f>AVERAGE(B6,B8,B10,B12,B14,B16,B18,B20)</f>
        <v>2</v>
      </c>
      <c r="C22" s="4">
        <f aca="true" t="shared" si="2" ref="C22:G23">AVERAGE(C6,C8,C10,C12,C14,C16,C18,C20)</f>
        <v>2.375</v>
      </c>
      <c r="D22" s="4">
        <f t="shared" si="2"/>
        <v>2.125</v>
      </c>
      <c r="E22" s="4">
        <f t="shared" si="2"/>
        <v>1.875</v>
      </c>
      <c r="F22" s="4">
        <f t="shared" si="2"/>
        <v>2.625</v>
      </c>
      <c r="G22" s="4">
        <f t="shared" si="2"/>
        <v>1.625</v>
      </c>
      <c r="H22" s="4">
        <f>AVERAGE(H6,H8,H10,H12,H14,H16,H18,H20)</f>
        <v>2.104166666666667</v>
      </c>
      <c r="I22" s="6">
        <f t="shared" si="1"/>
        <v>0.3572172541558798</v>
      </c>
    </row>
    <row r="23" spans="1:9" ht="12.75">
      <c r="A23" s="1" t="s">
        <v>2</v>
      </c>
      <c r="B23" s="4">
        <f>AVERAGE(B7,B9,B11,B13,B15,B17,B19,B21)</f>
        <v>2.75</v>
      </c>
      <c r="C23" s="4">
        <f t="shared" si="2"/>
        <v>2.75</v>
      </c>
      <c r="D23" s="4">
        <f t="shared" si="2"/>
        <v>2.75</v>
      </c>
      <c r="E23" s="4">
        <f t="shared" si="2"/>
        <v>2.75</v>
      </c>
      <c r="F23" s="4">
        <f t="shared" si="2"/>
        <v>2.875</v>
      </c>
      <c r="G23" s="4">
        <f t="shared" si="2"/>
        <v>2.25</v>
      </c>
      <c r="H23" s="4">
        <f>AVERAGE(H7,H9,H11,H13,H15,H17,H19,H21)</f>
        <v>2.6875</v>
      </c>
      <c r="I23" s="6">
        <f t="shared" si="1"/>
        <v>0.22008521077073762</v>
      </c>
    </row>
    <row r="24" spans="1:9" ht="12.75">
      <c r="A24" s="1" t="s">
        <v>3</v>
      </c>
      <c r="B24" s="6">
        <f aca="true" t="shared" si="3" ref="B24:G25">STDEV(B6,B8,B10,B12,B14,B16,B18,B20)</f>
        <v>0.7559289460184544</v>
      </c>
      <c r="C24" s="6">
        <f t="shared" si="3"/>
        <v>0.7440238091428449</v>
      </c>
      <c r="D24" s="6">
        <f t="shared" si="3"/>
        <v>0.6408699444616557</v>
      </c>
      <c r="E24" s="6">
        <f t="shared" si="3"/>
        <v>0.3535533905932738</v>
      </c>
      <c r="F24" s="6">
        <f t="shared" si="3"/>
        <v>0.5175491695067657</v>
      </c>
      <c r="G24" s="6">
        <f t="shared" si="3"/>
        <v>0.5175491695067657</v>
      </c>
      <c r="H24" s="6"/>
      <c r="I24" s="6"/>
    </row>
    <row r="25" spans="1:9" ht="12.75">
      <c r="A25" s="1" t="s">
        <v>4</v>
      </c>
      <c r="B25" s="6">
        <f t="shared" si="3"/>
        <v>0.4629100498862757</v>
      </c>
      <c r="C25" s="6">
        <f t="shared" si="3"/>
        <v>0.4629100498862757</v>
      </c>
      <c r="D25" s="6">
        <f t="shared" si="3"/>
        <v>0.4629100498862757</v>
      </c>
      <c r="E25" s="6">
        <f t="shared" si="3"/>
        <v>0.4629100498862757</v>
      </c>
      <c r="F25" s="6">
        <f t="shared" si="3"/>
        <v>0.3535533905932738</v>
      </c>
      <c r="G25" s="6">
        <f t="shared" si="3"/>
        <v>0.7071067811865476</v>
      </c>
      <c r="H25" s="6"/>
      <c r="I25" s="6"/>
    </row>
  </sheetData>
  <mergeCells count="3">
    <mergeCell ref="B4:G4"/>
    <mergeCell ref="A1:I1"/>
    <mergeCell ref="A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2006-09-18T02:28:58Z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