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35" windowHeight="7875"/>
  </bookViews>
  <sheets>
    <sheet name="FedGvNew" sheetId="9" r:id="rId1"/>
    <sheet name="ProvGvNew" sheetId="10" r:id="rId2"/>
    <sheet name="HIFedGvNew" sheetId="11" r:id="rId3"/>
    <sheet name="LOFedGovNew" sheetId="12" r:id="rId4"/>
    <sheet name="PG-low-new" sheetId="13" r:id="rId5"/>
    <sheet name="PG-hi-new" sheetId="14" r:id="rId6"/>
  </sheets>
  <calcPr calcId="124519"/>
</workbook>
</file>

<file path=xl/calcChain.xml><?xml version="1.0" encoding="utf-8"?>
<calcChain xmlns="http://schemas.openxmlformats.org/spreadsheetml/2006/main">
  <c r="G55" i="14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H8" s="1"/>
  <c r="G7"/>
  <c r="G6"/>
  <c r="G5"/>
  <c r="G4"/>
  <c r="G3"/>
  <c r="A2"/>
  <c r="D54" s="1"/>
  <c r="G55" i="13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H8" s="1"/>
  <c r="G7"/>
  <c r="G6"/>
  <c r="G5"/>
  <c r="G4"/>
  <c r="G3"/>
  <c r="A2"/>
  <c r="D54" s="1"/>
  <c r="I55" i="9"/>
  <c r="I49"/>
  <c r="I43"/>
  <c r="I37"/>
  <c r="I31"/>
  <c r="I25"/>
  <c r="I19"/>
  <c r="I13"/>
  <c r="I7"/>
  <c r="I55" i="10"/>
  <c r="I49"/>
  <c r="I43"/>
  <c r="I37"/>
  <c r="I31"/>
  <c r="I25"/>
  <c r="I19"/>
  <c r="I13"/>
  <c r="I7"/>
  <c r="I55" i="11"/>
  <c r="I49"/>
  <c r="I43"/>
  <c r="I37"/>
  <c r="I31"/>
  <c r="I25"/>
  <c r="I19"/>
  <c r="I13"/>
  <c r="I7"/>
  <c r="I55" i="12"/>
  <c r="I49"/>
  <c r="I43"/>
  <c r="I37"/>
  <c r="I31"/>
  <c r="I25"/>
  <c r="I19"/>
  <c r="I13"/>
  <c r="I7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H8" s="1"/>
  <c r="G7"/>
  <c r="G6"/>
  <c r="G5"/>
  <c r="G4"/>
  <c r="G3"/>
  <c r="A2"/>
  <c r="D54" s="1"/>
  <c r="G55" i="11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H8" s="1"/>
  <c r="G7"/>
  <c r="G6"/>
  <c r="G5"/>
  <c r="G4"/>
  <c r="G3"/>
  <c r="A2"/>
  <c r="D54" s="1"/>
  <c r="G55" i="10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H8"/>
  <c r="G8"/>
  <c r="G7"/>
  <c r="G6"/>
  <c r="G5"/>
  <c r="G4"/>
  <c r="G3"/>
  <c r="A2"/>
  <c r="D54" s="1"/>
  <c r="I56" i="9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G8"/>
  <c r="F14"/>
  <c r="G14"/>
  <c r="F20"/>
  <c r="G20"/>
  <c r="F26"/>
  <c r="G26"/>
  <c r="F32"/>
  <c r="G32"/>
  <c r="F38"/>
  <c r="G38"/>
  <c r="F44"/>
  <c r="G44"/>
  <c r="F50"/>
  <c r="G50"/>
  <c r="A2"/>
  <c r="D3" s="1"/>
  <c r="E3" s="1"/>
  <c r="G4"/>
  <c r="G5"/>
  <c r="G6"/>
  <c r="G7"/>
  <c r="G9"/>
  <c r="G10"/>
  <c r="G11"/>
  <c r="G12"/>
  <c r="G13"/>
  <c r="G15"/>
  <c r="G16"/>
  <c r="G17"/>
  <c r="G18"/>
  <c r="G19"/>
  <c r="G21"/>
  <c r="G22"/>
  <c r="G23"/>
  <c r="G24"/>
  <c r="G25"/>
  <c r="G27"/>
  <c r="G28"/>
  <c r="G29"/>
  <c r="G30"/>
  <c r="G31"/>
  <c r="G33"/>
  <c r="G34"/>
  <c r="G35"/>
  <c r="G36"/>
  <c r="G37"/>
  <c r="G39"/>
  <c r="G40"/>
  <c r="G41"/>
  <c r="G42"/>
  <c r="G43"/>
  <c r="G45"/>
  <c r="G46"/>
  <c r="G47"/>
  <c r="G48"/>
  <c r="G49"/>
  <c r="G51"/>
  <c r="G52"/>
  <c r="G53"/>
  <c r="G54"/>
  <c r="G55"/>
  <c r="G3"/>
  <c r="D5" i="14" l="1"/>
  <c r="D3"/>
  <c r="F3" s="1"/>
  <c r="H3" s="1"/>
  <c r="D7"/>
  <c r="D8"/>
  <c r="D4"/>
  <c r="D6"/>
  <c r="D9"/>
  <c r="D11"/>
  <c r="D13"/>
  <c r="D14"/>
  <c r="F14" s="1"/>
  <c r="H14" s="1"/>
  <c r="D15"/>
  <c r="D17"/>
  <c r="D19"/>
  <c r="D20"/>
  <c r="F20" s="1"/>
  <c r="H20" s="1"/>
  <c r="D21"/>
  <c r="D23"/>
  <c r="D25"/>
  <c r="D26"/>
  <c r="F26" s="1"/>
  <c r="H26" s="1"/>
  <c r="D27"/>
  <c r="D29"/>
  <c r="D31"/>
  <c r="D32"/>
  <c r="F32" s="1"/>
  <c r="H32" s="1"/>
  <c r="D33"/>
  <c r="D35"/>
  <c r="D37"/>
  <c r="D38"/>
  <c r="F38" s="1"/>
  <c r="H38" s="1"/>
  <c r="D39"/>
  <c r="D41"/>
  <c r="D43"/>
  <c r="D44"/>
  <c r="F44" s="1"/>
  <c r="H44" s="1"/>
  <c r="D45"/>
  <c r="D47"/>
  <c r="D49"/>
  <c r="D50"/>
  <c r="F50" s="1"/>
  <c r="H50" s="1"/>
  <c r="D51"/>
  <c r="D53"/>
  <c r="D55"/>
  <c r="D10"/>
  <c r="D12"/>
  <c r="D16"/>
  <c r="D18"/>
  <c r="D22"/>
  <c r="D24"/>
  <c r="D28"/>
  <c r="D30"/>
  <c r="D34"/>
  <c r="D36"/>
  <c r="D40"/>
  <c r="D42"/>
  <c r="D46"/>
  <c r="D48"/>
  <c r="D52"/>
  <c r="D5" i="13"/>
  <c r="D12"/>
  <c r="D18"/>
  <c r="D24"/>
  <c r="D30"/>
  <c r="D36"/>
  <c r="D42"/>
  <c r="D48"/>
  <c r="D3"/>
  <c r="E3" s="1"/>
  <c r="D7"/>
  <c r="D8"/>
  <c r="D10"/>
  <c r="D16"/>
  <c r="D22"/>
  <c r="D28"/>
  <c r="D34"/>
  <c r="D40"/>
  <c r="D46"/>
  <c r="F3"/>
  <c r="H3" s="1"/>
  <c r="D4"/>
  <c r="D6"/>
  <c r="D9"/>
  <c r="D11"/>
  <c r="D13"/>
  <c r="D14"/>
  <c r="F14" s="1"/>
  <c r="H14" s="1"/>
  <c r="D15"/>
  <c r="D17"/>
  <c r="D19"/>
  <c r="D20"/>
  <c r="F20" s="1"/>
  <c r="H20" s="1"/>
  <c r="D21"/>
  <c r="D23"/>
  <c r="D25"/>
  <c r="D26"/>
  <c r="F26" s="1"/>
  <c r="H26" s="1"/>
  <c r="D27"/>
  <c r="D29"/>
  <c r="D31"/>
  <c r="D32"/>
  <c r="F32" s="1"/>
  <c r="H32" s="1"/>
  <c r="D33"/>
  <c r="D35"/>
  <c r="D37"/>
  <c r="D38"/>
  <c r="F38" s="1"/>
  <c r="H38" s="1"/>
  <c r="D39"/>
  <c r="D41"/>
  <c r="D43"/>
  <c r="D44"/>
  <c r="F44" s="1"/>
  <c r="H44" s="1"/>
  <c r="D45"/>
  <c r="D47"/>
  <c r="D49"/>
  <c r="D50"/>
  <c r="F50" s="1"/>
  <c r="H50" s="1"/>
  <c r="D51"/>
  <c r="D53"/>
  <c r="D55"/>
  <c r="D52"/>
  <c r="D4" i="12"/>
  <c r="D6"/>
  <c r="D9"/>
  <c r="D11"/>
  <c r="D13"/>
  <c r="D14"/>
  <c r="F14" s="1"/>
  <c r="H14" s="1"/>
  <c r="D15"/>
  <c r="D17"/>
  <c r="D19"/>
  <c r="D20"/>
  <c r="F20" s="1"/>
  <c r="H20" s="1"/>
  <c r="D21"/>
  <c r="D23"/>
  <c r="D25"/>
  <c r="D26"/>
  <c r="F26" s="1"/>
  <c r="H26" s="1"/>
  <c r="D27"/>
  <c r="D29"/>
  <c r="D31"/>
  <c r="D32"/>
  <c r="F32" s="1"/>
  <c r="H32" s="1"/>
  <c r="D33"/>
  <c r="D35"/>
  <c r="D37"/>
  <c r="D38"/>
  <c r="F38" s="1"/>
  <c r="H38" s="1"/>
  <c r="D39"/>
  <c r="D41"/>
  <c r="D43"/>
  <c r="D44"/>
  <c r="F44" s="1"/>
  <c r="H44" s="1"/>
  <c r="D45"/>
  <c r="D47"/>
  <c r="D49"/>
  <c r="D50"/>
  <c r="F50" s="1"/>
  <c r="H50" s="1"/>
  <c r="D51"/>
  <c r="D53"/>
  <c r="D55"/>
  <c r="D3"/>
  <c r="D5"/>
  <c r="D7"/>
  <c r="D8"/>
  <c r="D10"/>
  <c r="D12"/>
  <c r="D16"/>
  <c r="D18"/>
  <c r="D22"/>
  <c r="D24"/>
  <c r="D28"/>
  <c r="D30"/>
  <c r="D34"/>
  <c r="D36"/>
  <c r="D40"/>
  <c r="D42"/>
  <c r="D46"/>
  <c r="D48"/>
  <c r="D52"/>
  <c r="D4" i="11"/>
  <c r="D6"/>
  <c r="D9"/>
  <c r="D11"/>
  <c r="D13"/>
  <c r="D14"/>
  <c r="F14" s="1"/>
  <c r="H14" s="1"/>
  <c r="D15"/>
  <c r="D17"/>
  <c r="D19"/>
  <c r="D20"/>
  <c r="F20" s="1"/>
  <c r="H20" s="1"/>
  <c r="D21"/>
  <c r="D23"/>
  <c r="D25"/>
  <c r="D26"/>
  <c r="F26" s="1"/>
  <c r="H26" s="1"/>
  <c r="D27"/>
  <c r="D29"/>
  <c r="D31"/>
  <c r="D32"/>
  <c r="F32" s="1"/>
  <c r="H32" s="1"/>
  <c r="D33"/>
  <c r="D35"/>
  <c r="D37"/>
  <c r="D38"/>
  <c r="F38" s="1"/>
  <c r="H38" s="1"/>
  <c r="D39"/>
  <c r="D41"/>
  <c r="D43"/>
  <c r="D44"/>
  <c r="F44" s="1"/>
  <c r="H44" s="1"/>
  <c r="D45"/>
  <c r="D47"/>
  <c r="D49"/>
  <c r="D50"/>
  <c r="F50" s="1"/>
  <c r="H50" s="1"/>
  <c r="D51"/>
  <c r="D53"/>
  <c r="D55"/>
  <c r="D3"/>
  <c r="D5"/>
  <c r="D7"/>
  <c r="D8"/>
  <c r="D10"/>
  <c r="D12"/>
  <c r="D16"/>
  <c r="D18"/>
  <c r="D22"/>
  <c r="D24"/>
  <c r="D28"/>
  <c r="D30"/>
  <c r="D34"/>
  <c r="D36"/>
  <c r="D40"/>
  <c r="D42"/>
  <c r="D46"/>
  <c r="D48"/>
  <c r="D52"/>
  <c r="D4" i="10"/>
  <c r="D6"/>
  <c r="D9"/>
  <c r="D11"/>
  <c r="D13"/>
  <c r="D14"/>
  <c r="F14" s="1"/>
  <c r="H14" s="1"/>
  <c r="D15"/>
  <c r="D17"/>
  <c r="D19"/>
  <c r="D20"/>
  <c r="F20" s="1"/>
  <c r="H20" s="1"/>
  <c r="D21"/>
  <c r="D23"/>
  <c r="D25"/>
  <c r="D26"/>
  <c r="F26" s="1"/>
  <c r="H26" s="1"/>
  <c r="D27"/>
  <c r="D29"/>
  <c r="D31"/>
  <c r="D32"/>
  <c r="F32" s="1"/>
  <c r="H32" s="1"/>
  <c r="D33"/>
  <c r="D35"/>
  <c r="D37"/>
  <c r="D38"/>
  <c r="F38" s="1"/>
  <c r="H38" s="1"/>
  <c r="D39"/>
  <c r="D41"/>
  <c r="D43"/>
  <c r="D44"/>
  <c r="F44" s="1"/>
  <c r="H44" s="1"/>
  <c r="D45"/>
  <c r="D47"/>
  <c r="D49"/>
  <c r="D50"/>
  <c r="F50" s="1"/>
  <c r="H50" s="1"/>
  <c r="D51"/>
  <c r="D53"/>
  <c r="D55"/>
  <c r="D3"/>
  <c r="D5"/>
  <c r="D7"/>
  <c r="D8"/>
  <c r="D10"/>
  <c r="D12"/>
  <c r="D16"/>
  <c r="D18"/>
  <c r="D22"/>
  <c r="D24"/>
  <c r="D28"/>
  <c r="D30"/>
  <c r="D34"/>
  <c r="D36"/>
  <c r="D40"/>
  <c r="D42"/>
  <c r="D46"/>
  <c r="D48"/>
  <c r="D52"/>
  <c r="D6" i="9"/>
  <c r="D4"/>
  <c r="E4" s="1"/>
  <c r="E5" s="1"/>
  <c r="E6" s="1"/>
  <c r="D9"/>
  <c r="D12"/>
  <c r="D10"/>
  <c r="D7"/>
  <c r="D5"/>
  <c r="D8"/>
  <c r="D13"/>
  <c r="D11"/>
  <c r="H50"/>
  <c r="H44"/>
  <c r="H38"/>
  <c r="H32"/>
  <c r="H26"/>
  <c r="H20"/>
  <c r="H14"/>
  <c r="H8"/>
  <c r="E9"/>
  <c r="E3" i="14" l="1"/>
  <c r="E51"/>
  <c r="F51"/>
  <c r="H51" s="1"/>
  <c r="E45"/>
  <c r="F45"/>
  <c r="H45" s="1"/>
  <c r="E39"/>
  <c r="F39"/>
  <c r="H39" s="1"/>
  <c r="E33"/>
  <c r="F33"/>
  <c r="H33" s="1"/>
  <c r="E27"/>
  <c r="F27"/>
  <c r="H27" s="1"/>
  <c r="E21"/>
  <c r="F21"/>
  <c r="H21" s="1"/>
  <c r="E15"/>
  <c r="F15"/>
  <c r="H15" s="1"/>
  <c r="E9"/>
  <c r="F9"/>
  <c r="H9" s="1"/>
  <c r="E4"/>
  <c r="F4"/>
  <c r="H4" s="1"/>
  <c r="E4" i="13"/>
  <c r="E5" s="1"/>
  <c r="F5"/>
  <c r="H5" s="1"/>
  <c r="F4"/>
  <c r="H4" s="1"/>
  <c r="E51"/>
  <c r="F51"/>
  <c r="H51" s="1"/>
  <c r="F45"/>
  <c r="H45" s="1"/>
  <c r="E45"/>
  <c r="E39"/>
  <c r="F39"/>
  <c r="H39" s="1"/>
  <c r="E33"/>
  <c r="F33"/>
  <c r="H33" s="1"/>
  <c r="E27"/>
  <c r="F27"/>
  <c r="H27" s="1"/>
  <c r="E21"/>
  <c r="F21"/>
  <c r="H21" s="1"/>
  <c r="E15"/>
  <c r="F15"/>
  <c r="H15" s="1"/>
  <c r="E9"/>
  <c r="F9"/>
  <c r="H9" s="1"/>
  <c r="E51" i="12"/>
  <c r="F51"/>
  <c r="H51" s="1"/>
  <c r="E45"/>
  <c r="F45"/>
  <c r="H45" s="1"/>
  <c r="E39"/>
  <c r="F39"/>
  <c r="H39" s="1"/>
  <c r="E33"/>
  <c r="F33"/>
  <c r="H33" s="1"/>
  <c r="E27"/>
  <c r="F27"/>
  <c r="H27" s="1"/>
  <c r="E21"/>
  <c r="F21"/>
  <c r="H21" s="1"/>
  <c r="E15"/>
  <c r="F15"/>
  <c r="H15" s="1"/>
  <c r="E9"/>
  <c r="F9"/>
  <c r="H9" s="1"/>
  <c r="F3"/>
  <c r="H3" s="1"/>
  <c r="E3"/>
  <c r="E51" i="11"/>
  <c r="F51"/>
  <c r="H51" s="1"/>
  <c r="E45"/>
  <c r="F45"/>
  <c r="H45" s="1"/>
  <c r="E39"/>
  <c r="F39"/>
  <c r="H39" s="1"/>
  <c r="E33"/>
  <c r="F33"/>
  <c r="H33" s="1"/>
  <c r="E27"/>
  <c r="F27"/>
  <c r="H27" s="1"/>
  <c r="E21"/>
  <c r="F21"/>
  <c r="H21" s="1"/>
  <c r="E15"/>
  <c r="F15"/>
  <c r="H15" s="1"/>
  <c r="E9"/>
  <c r="F9"/>
  <c r="H9" s="1"/>
  <c r="F3"/>
  <c r="H3" s="1"/>
  <c r="E3"/>
  <c r="E51" i="10"/>
  <c r="F51"/>
  <c r="H51" s="1"/>
  <c r="E45"/>
  <c r="F45"/>
  <c r="H45" s="1"/>
  <c r="E39"/>
  <c r="F39"/>
  <c r="H39" s="1"/>
  <c r="E33"/>
  <c r="F33"/>
  <c r="H33" s="1"/>
  <c r="E27"/>
  <c r="F27"/>
  <c r="H27" s="1"/>
  <c r="E21"/>
  <c r="F21"/>
  <c r="H21" s="1"/>
  <c r="E15"/>
  <c r="F15"/>
  <c r="H15" s="1"/>
  <c r="E9"/>
  <c r="F9"/>
  <c r="H9" s="1"/>
  <c r="F3"/>
  <c r="H3" s="1"/>
  <c r="E3"/>
  <c r="E7" i="9"/>
  <c r="F45"/>
  <c r="H45" s="1"/>
  <c r="E45"/>
  <c r="F21"/>
  <c r="H21" s="1"/>
  <c r="E21"/>
  <c r="F3"/>
  <c r="H3" s="1"/>
  <c r="E39"/>
  <c r="F39"/>
  <c r="H39" s="1"/>
  <c r="E15"/>
  <c r="F15"/>
  <c r="H15" s="1"/>
  <c r="F33"/>
  <c r="H33" s="1"/>
  <c r="E33"/>
  <c r="F9"/>
  <c r="H9" s="1"/>
  <c r="E51"/>
  <c r="F51"/>
  <c r="H51" s="1"/>
  <c r="E27"/>
  <c r="F27"/>
  <c r="H27" s="1"/>
  <c r="F5" i="14" l="1"/>
  <c r="H5" s="1"/>
  <c r="E5"/>
  <c r="F10"/>
  <c r="H10" s="1"/>
  <c r="E10"/>
  <c r="F16"/>
  <c r="H16" s="1"/>
  <c r="E16"/>
  <c r="F22"/>
  <c r="H22" s="1"/>
  <c r="E22"/>
  <c r="F28"/>
  <c r="H28" s="1"/>
  <c r="E28"/>
  <c r="F34"/>
  <c r="H34" s="1"/>
  <c r="E34"/>
  <c r="F40"/>
  <c r="H40" s="1"/>
  <c r="E40"/>
  <c r="F46"/>
  <c r="H46" s="1"/>
  <c r="E46"/>
  <c r="F52"/>
  <c r="H52" s="1"/>
  <c r="E52"/>
  <c r="E10" i="13"/>
  <c r="F10"/>
  <c r="H10" s="1"/>
  <c r="E16"/>
  <c r="F16"/>
  <c r="H16" s="1"/>
  <c r="F22"/>
  <c r="H22" s="1"/>
  <c r="E22"/>
  <c r="E28"/>
  <c r="F28"/>
  <c r="H28" s="1"/>
  <c r="F34"/>
  <c r="H34" s="1"/>
  <c r="E34"/>
  <c r="F40"/>
  <c r="H40" s="1"/>
  <c r="E40"/>
  <c r="F52"/>
  <c r="H52" s="1"/>
  <c r="E52"/>
  <c r="F6"/>
  <c r="H6" s="1"/>
  <c r="E6"/>
  <c r="E46"/>
  <c r="F46"/>
  <c r="H46" s="1"/>
  <c r="E4" i="12"/>
  <c r="F4"/>
  <c r="H4" s="1"/>
  <c r="F10"/>
  <c r="H10" s="1"/>
  <c r="E10"/>
  <c r="F16"/>
  <c r="H16" s="1"/>
  <c r="E16"/>
  <c r="F22"/>
  <c r="H22" s="1"/>
  <c r="E22"/>
  <c r="F28"/>
  <c r="H28" s="1"/>
  <c r="E28"/>
  <c r="F34"/>
  <c r="H34" s="1"/>
  <c r="E34"/>
  <c r="F40"/>
  <c r="H40" s="1"/>
  <c r="E40"/>
  <c r="F46"/>
  <c r="H46" s="1"/>
  <c r="E46"/>
  <c r="F52"/>
  <c r="H52" s="1"/>
  <c r="E52"/>
  <c r="F10" i="11"/>
  <c r="H10" s="1"/>
  <c r="E10"/>
  <c r="F16"/>
  <c r="H16" s="1"/>
  <c r="E16"/>
  <c r="F22"/>
  <c r="H22" s="1"/>
  <c r="E22"/>
  <c r="F28"/>
  <c r="H28" s="1"/>
  <c r="E28"/>
  <c r="F34"/>
  <c r="H34" s="1"/>
  <c r="E34"/>
  <c r="F40"/>
  <c r="H40" s="1"/>
  <c r="E40"/>
  <c r="F46"/>
  <c r="H46" s="1"/>
  <c r="E46"/>
  <c r="F52"/>
  <c r="H52" s="1"/>
  <c r="E52"/>
  <c r="E4"/>
  <c r="F4"/>
  <c r="H4" s="1"/>
  <c r="E4" i="10"/>
  <c r="F4"/>
  <c r="H4" s="1"/>
  <c r="F10"/>
  <c r="H10" s="1"/>
  <c r="E10"/>
  <c r="F16"/>
  <c r="H16" s="1"/>
  <c r="E16"/>
  <c r="F22"/>
  <c r="H22" s="1"/>
  <c r="E22"/>
  <c r="F28"/>
  <c r="H28" s="1"/>
  <c r="E28"/>
  <c r="F34"/>
  <c r="H34" s="1"/>
  <c r="E34"/>
  <c r="F40"/>
  <c r="H40" s="1"/>
  <c r="E40"/>
  <c r="F46"/>
  <c r="H46" s="1"/>
  <c r="E46"/>
  <c r="F52"/>
  <c r="H52" s="1"/>
  <c r="E52"/>
  <c r="E34" i="9"/>
  <c r="F34"/>
  <c r="H34" s="1"/>
  <c r="F4"/>
  <c r="H4" s="1"/>
  <c r="F28"/>
  <c r="H28" s="1"/>
  <c r="E28"/>
  <c r="F52"/>
  <c r="H52" s="1"/>
  <c r="E52"/>
  <c r="F16"/>
  <c r="H16" s="1"/>
  <c r="E16"/>
  <c r="F40"/>
  <c r="H40" s="1"/>
  <c r="E40"/>
  <c r="E10"/>
  <c r="F10"/>
  <c r="H10" s="1"/>
  <c r="E22"/>
  <c r="F22"/>
  <c r="H22" s="1"/>
  <c r="E46"/>
  <c r="F46"/>
  <c r="H46" s="1"/>
  <c r="E53" i="14" l="1"/>
  <c r="F53"/>
  <c r="H53" s="1"/>
  <c r="E47"/>
  <c r="F47"/>
  <c r="H47" s="1"/>
  <c r="E41"/>
  <c r="F41"/>
  <c r="H41" s="1"/>
  <c r="E35"/>
  <c r="F35"/>
  <c r="H35" s="1"/>
  <c r="E29"/>
  <c r="F29"/>
  <c r="H29" s="1"/>
  <c r="E23"/>
  <c r="F23"/>
  <c r="H23" s="1"/>
  <c r="E17"/>
  <c r="F17"/>
  <c r="H17" s="1"/>
  <c r="E11"/>
  <c r="F11"/>
  <c r="H11" s="1"/>
  <c r="E6"/>
  <c r="F6"/>
  <c r="H6" s="1"/>
  <c r="F47" i="13"/>
  <c r="H47" s="1"/>
  <c r="E47"/>
  <c r="E7"/>
  <c r="F7"/>
  <c r="H7" s="1"/>
  <c r="I7" s="1"/>
  <c r="E53"/>
  <c r="F53"/>
  <c r="H53" s="1"/>
  <c r="E41"/>
  <c r="F41"/>
  <c r="H41" s="1"/>
  <c r="E35"/>
  <c r="F35"/>
  <c r="H35" s="1"/>
  <c r="F23"/>
  <c r="H23" s="1"/>
  <c r="E23"/>
  <c r="F29"/>
  <c r="H29" s="1"/>
  <c r="E29"/>
  <c r="F17"/>
  <c r="H17" s="1"/>
  <c r="E17"/>
  <c r="E11"/>
  <c r="F11"/>
  <c r="H11" s="1"/>
  <c r="F5" i="12"/>
  <c r="H5" s="1"/>
  <c r="E5"/>
  <c r="E53"/>
  <c r="F53"/>
  <c r="H53" s="1"/>
  <c r="E47"/>
  <c r="F47"/>
  <c r="H47" s="1"/>
  <c r="E41"/>
  <c r="F41"/>
  <c r="H41" s="1"/>
  <c r="E35"/>
  <c r="F35"/>
  <c r="H35" s="1"/>
  <c r="E29"/>
  <c r="F29"/>
  <c r="H29" s="1"/>
  <c r="E23"/>
  <c r="F23"/>
  <c r="H23" s="1"/>
  <c r="E17"/>
  <c r="F17"/>
  <c r="H17" s="1"/>
  <c r="E11"/>
  <c r="F11"/>
  <c r="H11" s="1"/>
  <c r="F5" i="11"/>
  <c r="H5" s="1"/>
  <c r="E5"/>
  <c r="E53"/>
  <c r="F53"/>
  <c r="H53" s="1"/>
  <c r="E47"/>
  <c r="F47"/>
  <c r="H47" s="1"/>
  <c r="E41"/>
  <c r="F41"/>
  <c r="H41" s="1"/>
  <c r="E35"/>
  <c r="F35"/>
  <c r="H35" s="1"/>
  <c r="E29"/>
  <c r="F29"/>
  <c r="H29" s="1"/>
  <c r="E23"/>
  <c r="F23"/>
  <c r="H23" s="1"/>
  <c r="E17"/>
  <c r="F17"/>
  <c r="H17" s="1"/>
  <c r="E11"/>
  <c r="F11"/>
  <c r="H11" s="1"/>
  <c r="F5" i="10"/>
  <c r="H5" s="1"/>
  <c r="E5"/>
  <c r="E53"/>
  <c r="F53"/>
  <c r="H53" s="1"/>
  <c r="E47"/>
  <c r="F47"/>
  <c r="H47" s="1"/>
  <c r="E41"/>
  <c r="F41"/>
  <c r="H41" s="1"/>
  <c r="E35"/>
  <c r="F35"/>
  <c r="H35" s="1"/>
  <c r="E29"/>
  <c r="F29"/>
  <c r="H29" s="1"/>
  <c r="E23"/>
  <c r="F23"/>
  <c r="H23" s="1"/>
  <c r="E17"/>
  <c r="F17"/>
  <c r="H17" s="1"/>
  <c r="E11"/>
  <c r="F11"/>
  <c r="H11" s="1"/>
  <c r="E41" i="9"/>
  <c r="F41"/>
  <c r="H41" s="1"/>
  <c r="E17"/>
  <c r="F17"/>
  <c r="H17" s="1"/>
  <c r="E53"/>
  <c r="F53"/>
  <c r="H53" s="1"/>
  <c r="E29"/>
  <c r="F29"/>
  <c r="H29" s="1"/>
  <c r="F47"/>
  <c r="H47" s="1"/>
  <c r="E47"/>
  <c r="F23"/>
  <c r="H23" s="1"/>
  <c r="E23"/>
  <c r="F11"/>
  <c r="H11" s="1"/>
  <c r="E11"/>
  <c r="F5"/>
  <c r="H5" s="1"/>
  <c r="F35"/>
  <c r="H35" s="1"/>
  <c r="E35"/>
  <c r="F7" i="14" l="1"/>
  <c r="H7" s="1"/>
  <c r="E7"/>
  <c r="F12"/>
  <c r="H12" s="1"/>
  <c r="E12"/>
  <c r="F18"/>
  <c r="H18" s="1"/>
  <c r="E18"/>
  <c r="F24"/>
  <c r="H24" s="1"/>
  <c r="E24"/>
  <c r="F30"/>
  <c r="H30" s="1"/>
  <c r="E30"/>
  <c r="F36"/>
  <c r="H36" s="1"/>
  <c r="E36"/>
  <c r="F42"/>
  <c r="H42" s="1"/>
  <c r="E42"/>
  <c r="F48"/>
  <c r="H48" s="1"/>
  <c r="E48"/>
  <c r="F54"/>
  <c r="H54" s="1"/>
  <c r="E54"/>
  <c r="I7"/>
  <c r="E18" i="13"/>
  <c r="F18"/>
  <c r="H18" s="1"/>
  <c r="F30"/>
  <c r="H30" s="1"/>
  <c r="E30"/>
  <c r="E24"/>
  <c r="F24"/>
  <c r="H24" s="1"/>
  <c r="E48"/>
  <c r="F48"/>
  <c r="H48" s="1"/>
  <c r="E12"/>
  <c r="F12"/>
  <c r="H12" s="1"/>
  <c r="E36"/>
  <c r="F36"/>
  <c r="H36" s="1"/>
  <c r="E42"/>
  <c r="F42"/>
  <c r="H42" s="1"/>
  <c r="F54"/>
  <c r="H54" s="1"/>
  <c r="E54"/>
  <c r="E6" i="12"/>
  <c r="F6"/>
  <c r="H6" s="1"/>
  <c r="F12"/>
  <c r="H12" s="1"/>
  <c r="E12"/>
  <c r="F18"/>
  <c r="H18" s="1"/>
  <c r="E18"/>
  <c r="F24"/>
  <c r="H24" s="1"/>
  <c r="E24"/>
  <c r="F30"/>
  <c r="H30" s="1"/>
  <c r="E30"/>
  <c r="F36"/>
  <c r="H36" s="1"/>
  <c r="E36"/>
  <c r="F42"/>
  <c r="H42" s="1"/>
  <c r="E42"/>
  <c r="F48"/>
  <c r="H48" s="1"/>
  <c r="E48"/>
  <c r="F54"/>
  <c r="H54" s="1"/>
  <c r="E54"/>
  <c r="E6" i="11"/>
  <c r="F6"/>
  <c r="H6" s="1"/>
  <c r="F12"/>
  <c r="H12" s="1"/>
  <c r="E12"/>
  <c r="F18"/>
  <c r="H18" s="1"/>
  <c r="E18"/>
  <c r="F24"/>
  <c r="H24" s="1"/>
  <c r="E24"/>
  <c r="F30"/>
  <c r="H30" s="1"/>
  <c r="E30"/>
  <c r="F36"/>
  <c r="H36" s="1"/>
  <c r="E36"/>
  <c r="F42"/>
  <c r="H42" s="1"/>
  <c r="E42"/>
  <c r="F48"/>
  <c r="H48" s="1"/>
  <c r="E48"/>
  <c r="F54"/>
  <c r="H54" s="1"/>
  <c r="E54"/>
  <c r="E6" i="10"/>
  <c r="F6"/>
  <c r="H6" s="1"/>
  <c r="F12"/>
  <c r="H12" s="1"/>
  <c r="E12"/>
  <c r="F18"/>
  <c r="H18" s="1"/>
  <c r="E18"/>
  <c r="F24"/>
  <c r="H24" s="1"/>
  <c r="E24"/>
  <c r="F30"/>
  <c r="H30" s="1"/>
  <c r="E30"/>
  <c r="F36"/>
  <c r="H36" s="1"/>
  <c r="E36"/>
  <c r="F42"/>
  <c r="H42" s="1"/>
  <c r="E42"/>
  <c r="F48"/>
  <c r="H48" s="1"/>
  <c r="E48"/>
  <c r="F54"/>
  <c r="H54" s="1"/>
  <c r="E54"/>
  <c r="F30" i="9"/>
  <c r="H30" s="1"/>
  <c r="E30"/>
  <c r="F54"/>
  <c r="H54" s="1"/>
  <c r="E54"/>
  <c r="F18"/>
  <c r="H18" s="1"/>
  <c r="E18"/>
  <c r="F42"/>
  <c r="H42" s="1"/>
  <c r="E42"/>
  <c r="E36"/>
  <c r="F36"/>
  <c r="H36" s="1"/>
  <c r="F6"/>
  <c r="H6" s="1"/>
  <c r="E12"/>
  <c r="F12"/>
  <c r="H12" s="1"/>
  <c r="E24"/>
  <c r="F24"/>
  <c r="H24" s="1"/>
  <c r="E48"/>
  <c r="F48"/>
  <c r="H48" s="1"/>
  <c r="E55" i="14" l="1"/>
  <c r="F55"/>
  <c r="H55" s="1"/>
  <c r="I55" s="1"/>
  <c r="E49"/>
  <c r="F49"/>
  <c r="H49" s="1"/>
  <c r="I49" s="1"/>
  <c r="E43"/>
  <c r="F43"/>
  <c r="H43" s="1"/>
  <c r="I43" s="1"/>
  <c r="E37"/>
  <c r="F37"/>
  <c r="H37" s="1"/>
  <c r="I37" s="1"/>
  <c r="E31"/>
  <c r="F31"/>
  <c r="H31" s="1"/>
  <c r="I31" s="1"/>
  <c r="E25"/>
  <c r="F25"/>
  <c r="H25" s="1"/>
  <c r="I25" s="1"/>
  <c r="E19"/>
  <c r="F19"/>
  <c r="H19" s="1"/>
  <c r="I19" s="1"/>
  <c r="E13"/>
  <c r="F13"/>
  <c r="H13" s="1"/>
  <c r="I13" s="1"/>
  <c r="I56" s="1"/>
  <c r="F43" i="13"/>
  <c r="H43" s="1"/>
  <c r="I43" s="1"/>
  <c r="E43"/>
  <c r="F37"/>
  <c r="H37" s="1"/>
  <c r="I37" s="1"/>
  <c r="E37"/>
  <c r="F13"/>
  <c r="H13" s="1"/>
  <c r="I13" s="1"/>
  <c r="E13"/>
  <c r="E31"/>
  <c r="F31"/>
  <c r="H31" s="1"/>
  <c r="I31" s="1"/>
  <c r="E55"/>
  <c r="F55"/>
  <c r="H55" s="1"/>
  <c r="I55" s="1"/>
  <c r="F49"/>
  <c r="H49" s="1"/>
  <c r="I49" s="1"/>
  <c r="E49"/>
  <c r="F25"/>
  <c r="H25" s="1"/>
  <c r="I25" s="1"/>
  <c r="E25"/>
  <c r="F19"/>
  <c r="H19" s="1"/>
  <c r="I19" s="1"/>
  <c r="E19"/>
  <c r="E55" i="12"/>
  <c r="F55"/>
  <c r="H55" s="1"/>
  <c r="E49"/>
  <c r="F49"/>
  <c r="H49" s="1"/>
  <c r="E43"/>
  <c r="F43"/>
  <c r="H43" s="1"/>
  <c r="E37"/>
  <c r="F37"/>
  <c r="H37" s="1"/>
  <c r="E31"/>
  <c r="F31"/>
  <c r="H31" s="1"/>
  <c r="E25"/>
  <c r="F25"/>
  <c r="H25" s="1"/>
  <c r="E19"/>
  <c r="F19"/>
  <c r="H19" s="1"/>
  <c r="E13"/>
  <c r="F13"/>
  <c r="H13" s="1"/>
  <c r="F7"/>
  <c r="H7" s="1"/>
  <c r="E7"/>
  <c r="E55" i="11"/>
  <c r="F55"/>
  <c r="H55" s="1"/>
  <c r="E49"/>
  <c r="F49"/>
  <c r="H49" s="1"/>
  <c r="E43"/>
  <c r="F43"/>
  <c r="H43" s="1"/>
  <c r="E37"/>
  <c r="F37"/>
  <c r="H37" s="1"/>
  <c r="E31"/>
  <c r="F31"/>
  <c r="H31" s="1"/>
  <c r="E25"/>
  <c r="F25"/>
  <c r="H25" s="1"/>
  <c r="E19"/>
  <c r="F19"/>
  <c r="H19" s="1"/>
  <c r="E13"/>
  <c r="F13"/>
  <c r="H13" s="1"/>
  <c r="F7"/>
  <c r="H7" s="1"/>
  <c r="E7"/>
  <c r="F7" i="10"/>
  <c r="H7" s="1"/>
  <c r="E7"/>
  <c r="E55"/>
  <c r="F55"/>
  <c r="H55" s="1"/>
  <c r="E49"/>
  <c r="F49"/>
  <c r="H49" s="1"/>
  <c r="E43"/>
  <c r="F43"/>
  <c r="H43" s="1"/>
  <c r="E37"/>
  <c r="F37"/>
  <c r="H37" s="1"/>
  <c r="E31"/>
  <c r="F31"/>
  <c r="H31" s="1"/>
  <c r="E25"/>
  <c r="F25"/>
  <c r="H25" s="1"/>
  <c r="E19"/>
  <c r="F19"/>
  <c r="H19" s="1"/>
  <c r="E13"/>
  <c r="F13"/>
  <c r="H13" s="1"/>
  <c r="E43" i="9"/>
  <c r="F43"/>
  <c r="H43" s="1"/>
  <c r="E19"/>
  <c r="F19"/>
  <c r="H19" s="1"/>
  <c r="E55"/>
  <c r="F55"/>
  <c r="H55" s="1"/>
  <c r="E31"/>
  <c r="F31"/>
  <c r="H31" s="1"/>
  <c r="F49"/>
  <c r="H49" s="1"/>
  <c r="E49"/>
  <c r="F25"/>
  <c r="H25" s="1"/>
  <c r="E25"/>
  <c r="F13"/>
  <c r="H13" s="1"/>
  <c r="E13"/>
  <c r="F7"/>
  <c r="H7" s="1"/>
  <c r="F37"/>
  <c r="H37" s="1"/>
  <c r="E37"/>
  <c r="I56" i="13" l="1"/>
  <c r="I56" i="12"/>
  <c r="I56" i="11"/>
  <c r="I56" i="10"/>
</calcChain>
</file>

<file path=xl/sharedStrings.xml><?xml version="1.0" encoding="utf-8"?>
<sst xmlns="http://schemas.openxmlformats.org/spreadsheetml/2006/main" count="37" uniqueCount="7">
  <si>
    <t>Quantification</t>
  </si>
  <si>
    <t>frequency</t>
  </si>
  <si>
    <t>%of Fre</t>
  </si>
  <si>
    <t>cum %</t>
  </si>
  <si>
    <t>midpoints</t>
  </si>
  <si>
    <t>QuantArea</t>
  </si>
  <si>
    <t>Deviation</t>
  </si>
</sst>
</file>

<file path=xl/styles.xml><?xml version="1.0" encoding="utf-8"?>
<styleSheet xmlns="http://schemas.openxmlformats.org/spreadsheetml/2006/main">
  <numFmts count="6">
    <numFmt numFmtId="43" formatCode="_-* #,##0.00\ _€_-;\-* #,##0.00\ _€_-;_-* &quot;-&quot;??\ _€_-;_-@_-"/>
    <numFmt numFmtId="164" formatCode="_-* #,##0.000\ _€_-;\-* #,##0.000\ _€_-;_-* &quot;-&quot;??\ _€_-;_-@_-"/>
    <numFmt numFmtId="165" formatCode="###0"/>
    <numFmt numFmtId="166" formatCode="####.000"/>
    <numFmt numFmtId="167" formatCode="0.0000"/>
    <numFmt numFmtId="168" formatCode="_-* #,##0.0000\ _€_-;\-* #,##0.0000\ _€_-;_-* &quot;-&quot;??\ _€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9"/>
      <color indexed="8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16">
    <xf numFmtId="0" fontId="0" fillId="0" borderId="0" xfId="0"/>
    <xf numFmtId="164" fontId="0" fillId="0" borderId="0" xfId="1" applyNumberFormat="1" applyFont="1"/>
    <xf numFmtId="167" fontId="0" fillId="0" borderId="0" xfId="0" applyNumberFormat="1"/>
    <xf numFmtId="168" fontId="0" fillId="0" borderId="0" xfId="1" applyNumberFormat="1" applyFont="1"/>
    <xf numFmtId="165" fontId="3" fillId="0" borderId="5" xfId="2" applyNumberFormat="1" applyFont="1" applyBorder="1" applyAlignment="1">
      <alignment horizontal="right" vertical="top"/>
    </xf>
    <xf numFmtId="166" fontId="3" fillId="0" borderId="6" xfId="2" applyNumberFormat="1" applyFont="1" applyBorder="1" applyAlignment="1">
      <alignment horizontal="right" vertical="top"/>
    </xf>
    <xf numFmtId="165" fontId="3" fillId="0" borderId="1" xfId="2" applyNumberFormat="1" applyFont="1" applyBorder="1" applyAlignment="1">
      <alignment horizontal="right" vertical="top"/>
    </xf>
    <xf numFmtId="166" fontId="3" fillId="0" borderId="2" xfId="2" applyNumberFormat="1" applyFont="1" applyBorder="1" applyAlignment="1">
      <alignment horizontal="right" vertical="top"/>
    </xf>
    <xf numFmtId="165" fontId="3" fillId="0" borderId="3" xfId="2" applyNumberFormat="1" applyFont="1" applyBorder="1" applyAlignment="1">
      <alignment horizontal="right" vertical="top"/>
    </xf>
    <xf numFmtId="166" fontId="3" fillId="0" borderId="4" xfId="2" applyNumberFormat="1" applyFont="1" applyBorder="1" applyAlignment="1">
      <alignment horizontal="right" vertical="top"/>
    </xf>
    <xf numFmtId="165" fontId="3" fillId="0" borderId="5" xfId="3" applyNumberFormat="1" applyFont="1" applyBorder="1" applyAlignment="1">
      <alignment horizontal="right" vertical="top"/>
    </xf>
    <xf numFmtId="166" fontId="3" fillId="0" borderId="6" xfId="3" applyNumberFormat="1" applyFont="1" applyBorder="1" applyAlignment="1">
      <alignment horizontal="right" vertical="top"/>
    </xf>
    <xf numFmtId="165" fontId="3" fillId="0" borderId="1" xfId="3" applyNumberFormat="1" applyFont="1" applyBorder="1" applyAlignment="1">
      <alignment horizontal="right" vertical="top"/>
    </xf>
    <xf numFmtId="166" fontId="3" fillId="0" borderId="2" xfId="3" applyNumberFormat="1" applyFont="1" applyBorder="1" applyAlignment="1">
      <alignment horizontal="right" vertical="top"/>
    </xf>
    <xf numFmtId="165" fontId="3" fillId="0" borderId="3" xfId="3" applyNumberFormat="1" applyFont="1" applyBorder="1" applyAlignment="1">
      <alignment horizontal="right" vertical="top"/>
    </xf>
    <xf numFmtId="166" fontId="3" fillId="0" borderId="4" xfId="3" applyNumberFormat="1" applyFont="1" applyBorder="1" applyAlignment="1">
      <alignment horizontal="right" vertical="top"/>
    </xf>
  </cellXfs>
  <cellStyles count="4">
    <cellStyle name="Dezimal" xfId="1" builtinId="3"/>
    <cellStyle name="Standard" xfId="0" builtinId="0"/>
    <cellStyle name="Standard_PG-hi-new" xfId="3"/>
    <cellStyle name="Standard_PG-low-new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6"/>
  <sheetViews>
    <sheetView tabSelected="1" workbookViewId="0">
      <selection activeCell="A2" sqref="A2"/>
    </sheetView>
  </sheetViews>
  <sheetFormatPr baseColWidth="10" defaultColWidth="9.140625" defaultRowHeight="15"/>
  <cols>
    <col min="3" max="6" width="9.42578125" bestFit="1" customWidth="1"/>
    <col min="7" max="9" width="9.5703125" bestFit="1" customWidth="1"/>
  </cols>
  <sheetData>
    <row r="1" spans="1:9">
      <c r="B1" t="s">
        <v>1</v>
      </c>
      <c r="C1" t="s">
        <v>0</v>
      </c>
      <c r="D1" t="s">
        <v>2</v>
      </c>
      <c r="E1" t="s">
        <v>3</v>
      </c>
      <c r="F1" t="s">
        <v>4</v>
      </c>
      <c r="G1" t="s">
        <v>5</v>
      </c>
    </row>
    <row r="2" spans="1:9">
      <c r="A2">
        <f>SUM(B3:B7)</f>
        <v>2624</v>
      </c>
      <c r="D2">
        <v>0</v>
      </c>
      <c r="E2">
        <v>0</v>
      </c>
    </row>
    <row r="3" spans="1:9">
      <c r="B3">
        <v>736</v>
      </c>
      <c r="C3" s="3">
        <v>-1.5084742241087612</v>
      </c>
      <c r="D3" s="3">
        <f>B3/A$2</f>
        <v>0.28048780487804881</v>
      </c>
      <c r="E3" s="3">
        <f>E2+D3</f>
        <v>0.28048780487804881</v>
      </c>
      <c r="F3" s="3">
        <f>E2+D3/2</f>
        <v>0.1402439024390244</v>
      </c>
      <c r="G3" s="2">
        <f>NORMSDIST(C3)</f>
        <v>6.5716599419819444E-2</v>
      </c>
      <c r="H3" s="2">
        <f>ABS(F3-G3)</f>
        <v>7.452730301920496E-2</v>
      </c>
      <c r="I3" s="2"/>
    </row>
    <row r="4" spans="1:9">
      <c r="B4">
        <v>1224</v>
      </c>
      <c r="C4" s="3">
        <v>0.30606335771925453</v>
      </c>
      <c r="D4" s="3">
        <f t="shared" ref="D4:D7" si="0">B4/A$2</f>
        <v>0.46646341463414637</v>
      </c>
      <c r="E4" s="3">
        <f t="shared" ref="E4:E7" si="1">E3+D4</f>
        <v>0.74695121951219523</v>
      </c>
      <c r="F4" s="3">
        <f t="shared" ref="F4:F55" si="2">E3+D4/2</f>
        <v>0.51371951219512202</v>
      </c>
      <c r="G4" s="2">
        <f t="shared" ref="G4:G55" si="3">NORMSDIST(C4)</f>
        <v>0.62022179684960632</v>
      </c>
      <c r="H4" s="2">
        <f t="shared" ref="H4:H55" si="4">ABS(F4-G4)</f>
        <v>0.1065022846544843</v>
      </c>
      <c r="I4" s="2"/>
    </row>
    <row r="5" spans="1:9">
      <c r="B5">
        <v>88</v>
      </c>
      <c r="C5" s="3">
        <v>0.71676919825459684</v>
      </c>
      <c r="D5" s="3">
        <f t="shared" si="0"/>
        <v>3.3536585365853661E-2</v>
      </c>
      <c r="E5" s="3">
        <f t="shared" si="1"/>
        <v>0.78048780487804892</v>
      </c>
      <c r="F5" s="3">
        <f t="shared" si="2"/>
        <v>0.76371951219512202</v>
      </c>
      <c r="G5" s="2">
        <f t="shared" si="3"/>
        <v>0.76324173985152466</v>
      </c>
      <c r="H5" s="2">
        <f t="shared" si="4"/>
        <v>4.7777234359736021E-4</v>
      </c>
      <c r="I5" s="2"/>
    </row>
    <row r="6" spans="1:9">
      <c r="B6">
        <v>444</v>
      </c>
      <c r="C6" s="3">
        <v>1.1215603452061444</v>
      </c>
      <c r="D6" s="3">
        <f t="shared" si="0"/>
        <v>0.16920731707317074</v>
      </c>
      <c r="E6" s="3">
        <f t="shared" si="1"/>
        <v>0.94969512195121963</v>
      </c>
      <c r="F6" s="3">
        <f t="shared" si="2"/>
        <v>0.86509146341463428</v>
      </c>
      <c r="G6" s="2">
        <f t="shared" si="3"/>
        <v>0.86897528991087292</v>
      </c>
      <c r="H6" s="2">
        <f t="shared" si="4"/>
        <v>3.8838264962386404E-3</v>
      </c>
      <c r="I6" s="2"/>
    </row>
    <row r="7" spans="1:9">
      <c r="B7">
        <v>132</v>
      </c>
      <c r="C7" s="3">
        <v>1.3224772452859697</v>
      </c>
      <c r="D7" s="3">
        <f t="shared" si="0"/>
        <v>5.0304878048780491E-2</v>
      </c>
      <c r="E7" s="3">
        <f t="shared" si="1"/>
        <v>1.0000000000000002</v>
      </c>
      <c r="F7" s="3">
        <f t="shared" si="2"/>
        <v>0.97484756097560987</v>
      </c>
      <c r="G7" s="2">
        <f t="shared" si="3"/>
        <v>0.90699535918373342</v>
      </c>
      <c r="H7" s="2">
        <f t="shared" si="4"/>
        <v>6.7852201791876454E-2</v>
      </c>
      <c r="I7" s="2">
        <f>SUM(H3:H7)*0.8</f>
        <v>0.20259471064432139</v>
      </c>
    </row>
    <row r="8" spans="1:9">
      <c r="D8" s="1">
        <f>B8/A$2</f>
        <v>0</v>
      </c>
      <c r="E8">
        <v>0</v>
      </c>
      <c r="F8">
        <v>0</v>
      </c>
      <c r="G8">
        <f t="shared" si="3"/>
        <v>0.5</v>
      </c>
      <c r="H8">
        <f t="shared" si="4"/>
        <v>0.5</v>
      </c>
    </row>
    <row r="9" spans="1:9">
      <c r="B9">
        <v>731</v>
      </c>
      <c r="C9">
        <v>-1.4796246412551108</v>
      </c>
      <c r="D9" s="1">
        <f>B9/A$2</f>
        <v>0.27858231707317072</v>
      </c>
      <c r="E9">
        <f>E8+D9</f>
        <v>0.27858231707317072</v>
      </c>
      <c r="F9">
        <f>E8+D9/2</f>
        <v>0.13929115853658536</v>
      </c>
      <c r="G9">
        <f t="shared" si="3"/>
        <v>6.9486723355138169E-2</v>
      </c>
      <c r="H9">
        <f t="shared" si="4"/>
        <v>6.9804435181447189E-2</v>
      </c>
    </row>
    <row r="10" spans="1:9">
      <c r="B10">
        <v>876</v>
      </c>
      <c r="C10">
        <v>9.1133792482131298E-2</v>
      </c>
      <c r="D10" s="1">
        <f>B10/A$2</f>
        <v>0.33384146341463417</v>
      </c>
      <c r="E10">
        <f t="shared" ref="E10:E13" si="5">E9+D10</f>
        <v>0.61242378048780488</v>
      </c>
      <c r="F10">
        <f t="shared" si="2"/>
        <v>0.4455030487804878</v>
      </c>
      <c r="G10">
        <f t="shared" si="3"/>
        <v>0.53630685908113918</v>
      </c>
      <c r="H10">
        <f t="shared" si="4"/>
        <v>9.0803810300651377E-2</v>
      </c>
    </row>
    <row r="11" spans="1:9">
      <c r="B11">
        <v>83</v>
      </c>
      <c r="C11">
        <v>0.62420330870191587</v>
      </c>
      <c r="D11" s="1">
        <f t="shared" ref="D11:D55" si="6">B11/A$2</f>
        <v>3.163109756097561E-2</v>
      </c>
      <c r="E11">
        <f t="shared" si="5"/>
        <v>0.64405487804878048</v>
      </c>
      <c r="F11">
        <f t="shared" si="2"/>
        <v>0.62823932926829273</v>
      </c>
      <c r="G11">
        <f t="shared" si="3"/>
        <v>0.73375296288972403</v>
      </c>
      <c r="H11">
        <f t="shared" si="4"/>
        <v>0.10551363362143129</v>
      </c>
    </row>
    <row r="12" spans="1:9">
      <c r="B12">
        <v>686</v>
      </c>
      <c r="C12">
        <v>0.93405237039868816</v>
      </c>
      <c r="D12" s="1">
        <f t="shared" si="6"/>
        <v>0.26143292682926828</v>
      </c>
      <c r="E12">
        <f t="shared" si="5"/>
        <v>0.90548780487804881</v>
      </c>
      <c r="F12">
        <f t="shared" si="2"/>
        <v>0.77477134146341464</v>
      </c>
      <c r="G12">
        <f t="shared" si="3"/>
        <v>0.82486156040098679</v>
      </c>
      <c r="H12">
        <f t="shared" si="4"/>
        <v>5.0090218937572151E-2</v>
      </c>
    </row>
    <row r="13" spans="1:9">
      <c r="B13">
        <v>248</v>
      </c>
      <c r="C13">
        <v>1.2467887493039504</v>
      </c>
      <c r="D13" s="1">
        <f t="shared" si="6"/>
        <v>9.451219512195122E-2</v>
      </c>
      <c r="E13">
        <f t="shared" si="5"/>
        <v>1</v>
      </c>
      <c r="F13">
        <f t="shared" si="2"/>
        <v>0.9527439024390244</v>
      </c>
      <c r="G13">
        <f t="shared" si="3"/>
        <v>0.89376251657666228</v>
      </c>
      <c r="H13">
        <f t="shared" si="4"/>
        <v>5.8981385862362123E-2</v>
      </c>
      <c r="I13">
        <f>SUM(H9:H13)*0.8</f>
        <v>0.30015478712277133</v>
      </c>
    </row>
    <row r="14" spans="1:9">
      <c r="D14" s="1">
        <f t="shared" si="6"/>
        <v>0</v>
      </c>
      <c r="E14">
        <v>0</v>
      </c>
      <c r="F14" t="e">
        <f>#REF!+D14/2</f>
        <v>#REF!</v>
      </c>
      <c r="G14">
        <f t="shared" si="3"/>
        <v>0.5</v>
      </c>
      <c r="H14" t="e">
        <f t="shared" si="4"/>
        <v>#REF!</v>
      </c>
    </row>
    <row r="15" spans="1:9">
      <c r="B15">
        <v>766</v>
      </c>
      <c r="C15">
        <v>-1.4895791324013892</v>
      </c>
      <c r="D15" s="1">
        <f t="shared" si="6"/>
        <v>0.29192073170731708</v>
      </c>
      <c r="E15">
        <f>E14+D15</f>
        <v>0.29192073170731708</v>
      </c>
      <c r="F15">
        <f>E14+D15/2</f>
        <v>0.14596036585365854</v>
      </c>
      <c r="G15">
        <f t="shared" si="3"/>
        <v>6.8167466119863462E-2</v>
      </c>
      <c r="H15">
        <f t="shared" si="4"/>
        <v>7.7792899733795079E-2</v>
      </c>
    </row>
    <row r="16" spans="1:9">
      <c r="B16">
        <v>888</v>
      </c>
      <c r="C16">
        <v>0.25312138167055998</v>
      </c>
      <c r="D16" s="1">
        <f t="shared" si="6"/>
        <v>0.33841463414634149</v>
      </c>
      <c r="E16">
        <f t="shared" ref="E16:E19" si="7">E15+D16</f>
        <v>0.63033536585365857</v>
      </c>
      <c r="F16">
        <f t="shared" si="2"/>
        <v>0.46112804878048785</v>
      </c>
      <c r="G16">
        <f t="shared" si="3"/>
        <v>0.59991279170447742</v>
      </c>
      <c r="H16">
        <f t="shared" si="4"/>
        <v>0.13878474292398957</v>
      </c>
    </row>
    <row r="17" spans="2:9">
      <c r="B17">
        <v>58</v>
      </c>
      <c r="C17">
        <v>0.76579596948683293</v>
      </c>
      <c r="D17" s="1">
        <f t="shared" si="6"/>
        <v>2.2103658536585365E-2</v>
      </c>
      <c r="E17">
        <f t="shared" si="7"/>
        <v>0.65243902439024393</v>
      </c>
      <c r="F17">
        <f t="shared" si="2"/>
        <v>0.6413871951219513</v>
      </c>
      <c r="G17">
        <f t="shared" si="3"/>
        <v>0.77810114359821481</v>
      </c>
      <c r="H17">
        <f t="shared" si="4"/>
        <v>0.1367139484762635</v>
      </c>
    </row>
    <row r="18" spans="2:9">
      <c r="B18">
        <v>545</v>
      </c>
      <c r="C18">
        <v>0.95148696255983523</v>
      </c>
      <c r="D18" s="1">
        <f t="shared" si="6"/>
        <v>0.20769817073170732</v>
      </c>
      <c r="E18">
        <f t="shared" si="7"/>
        <v>0.86013719512195119</v>
      </c>
      <c r="F18">
        <f t="shared" si="2"/>
        <v>0.75628810975609762</v>
      </c>
      <c r="G18">
        <f t="shared" si="3"/>
        <v>0.82932138315687443</v>
      </c>
      <c r="H18">
        <f t="shared" si="4"/>
        <v>7.303327340077681E-2</v>
      </c>
    </row>
    <row r="19" spans="2:9">
      <c r="B19">
        <v>367</v>
      </c>
      <c r="C19">
        <v>0.96258656041051838</v>
      </c>
      <c r="D19" s="1">
        <f t="shared" si="6"/>
        <v>0.13986280487804878</v>
      </c>
      <c r="E19">
        <f t="shared" si="7"/>
        <v>1</v>
      </c>
      <c r="F19">
        <f t="shared" si="2"/>
        <v>0.9300685975609756</v>
      </c>
      <c r="G19">
        <f t="shared" si="3"/>
        <v>0.83212247765150094</v>
      </c>
      <c r="H19">
        <f t="shared" si="4"/>
        <v>9.794611990947466E-2</v>
      </c>
      <c r="I19">
        <f>SUM(H15:H19)*0.8</f>
        <v>0.41941678755543976</v>
      </c>
    </row>
    <row r="20" spans="2:9">
      <c r="D20" s="1">
        <f t="shared" si="6"/>
        <v>0</v>
      </c>
      <c r="E20">
        <v>0</v>
      </c>
      <c r="F20" t="e">
        <f>#REF!+D20/2</f>
        <v>#REF!</v>
      </c>
      <c r="G20">
        <f t="shared" si="3"/>
        <v>0.5</v>
      </c>
      <c r="H20" t="e">
        <f t="shared" si="4"/>
        <v>#REF!</v>
      </c>
    </row>
    <row r="21" spans="2:9">
      <c r="B21">
        <v>882</v>
      </c>
      <c r="C21">
        <v>-1.3318408973458009</v>
      </c>
      <c r="D21" s="1">
        <f t="shared" si="6"/>
        <v>0.3361280487804878</v>
      </c>
      <c r="E21">
        <f>E20+D21</f>
        <v>0.3361280487804878</v>
      </c>
      <c r="F21">
        <f>E20+D21/2</f>
        <v>0.1680640243902439</v>
      </c>
      <c r="G21">
        <f t="shared" si="3"/>
        <v>9.1456237874470658E-2</v>
      </c>
      <c r="H21">
        <f t="shared" si="4"/>
        <v>7.6607786515773241E-2</v>
      </c>
    </row>
    <row r="22" spans="2:9">
      <c r="B22">
        <v>734</v>
      </c>
      <c r="C22">
        <v>0.22128142589683453</v>
      </c>
      <c r="D22" s="1">
        <f t="shared" si="6"/>
        <v>0.27972560975609756</v>
      </c>
      <c r="E22">
        <f t="shared" ref="E22:E25" si="8">E21+D22</f>
        <v>0.61585365853658536</v>
      </c>
      <c r="F22">
        <f t="shared" si="2"/>
        <v>0.47599085365853655</v>
      </c>
      <c r="G22">
        <f t="shared" si="3"/>
        <v>0.58756334424283674</v>
      </c>
      <c r="H22">
        <f t="shared" si="4"/>
        <v>0.11157249058430019</v>
      </c>
    </row>
    <row r="23" spans="2:9">
      <c r="B23">
        <v>46</v>
      </c>
      <c r="C23">
        <v>0.77415461580583267</v>
      </c>
      <c r="D23" s="1">
        <f t="shared" si="6"/>
        <v>1.753048780487805E-2</v>
      </c>
      <c r="E23">
        <f t="shared" si="8"/>
        <v>0.63338414634146345</v>
      </c>
      <c r="F23">
        <f t="shared" si="2"/>
        <v>0.6246189024390244</v>
      </c>
      <c r="G23">
        <f t="shared" si="3"/>
        <v>0.7805803184811988</v>
      </c>
      <c r="H23">
        <f t="shared" si="4"/>
        <v>0.15596141604217439</v>
      </c>
    </row>
    <row r="24" spans="2:9">
      <c r="B24">
        <v>568</v>
      </c>
      <c r="C24">
        <v>0.95844567910883238</v>
      </c>
      <c r="D24" s="1">
        <f t="shared" si="6"/>
        <v>0.21646341463414634</v>
      </c>
      <c r="E24">
        <f t="shared" si="8"/>
        <v>0.84984756097560976</v>
      </c>
      <c r="F24">
        <f t="shared" si="2"/>
        <v>0.74161585365853666</v>
      </c>
      <c r="G24">
        <f t="shared" si="3"/>
        <v>0.83108096467266579</v>
      </c>
      <c r="H24">
        <f t="shared" si="4"/>
        <v>8.9465111014129128E-2</v>
      </c>
    </row>
    <row r="25" spans="2:9">
      <c r="B25">
        <v>394</v>
      </c>
      <c r="C25">
        <v>1.0970935197711547</v>
      </c>
      <c r="D25" s="1">
        <f t="shared" si="6"/>
        <v>0.15015243902439024</v>
      </c>
      <c r="E25">
        <f t="shared" si="8"/>
        <v>1</v>
      </c>
      <c r="F25">
        <f t="shared" si="2"/>
        <v>0.92492378048780488</v>
      </c>
      <c r="G25">
        <f t="shared" si="3"/>
        <v>0.86369974363862512</v>
      </c>
      <c r="H25">
        <f t="shared" si="4"/>
        <v>6.1224036849179764E-2</v>
      </c>
      <c r="I25">
        <f>SUM(H21:H25)*0.8</f>
        <v>0.39586467280444543</v>
      </c>
    </row>
    <row r="26" spans="2:9">
      <c r="D26" s="1">
        <f t="shared" si="6"/>
        <v>0</v>
      </c>
      <c r="E26">
        <v>0</v>
      </c>
      <c r="F26" t="e">
        <f>#REF!+D26/2</f>
        <v>#REF!</v>
      </c>
      <c r="G26">
        <f t="shared" si="3"/>
        <v>0.5</v>
      </c>
      <c r="H26" t="e">
        <f t="shared" si="4"/>
        <v>#REF!</v>
      </c>
    </row>
    <row r="27" spans="2:9">
      <c r="B27">
        <v>190</v>
      </c>
      <c r="C27">
        <v>-3.2309558461480052</v>
      </c>
      <c r="D27" s="1">
        <f t="shared" si="6"/>
        <v>7.2408536585365849E-2</v>
      </c>
      <c r="E27">
        <f>E26+D27</f>
        <v>7.2408536585365849E-2</v>
      </c>
      <c r="F27">
        <f>E26+D27/2</f>
        <v>3.6204268292682924E-2</v>
      </c>
      <c r="G27">
        <f t="shared" si="3"/>
        <v>6.16884985810362E-4</v>
      </c>
      <c r="H27">
        <f t="shared" si="4"/>
        <v>3.5587383306872562E-2</v>
      </c>
    </row>
    <row r="28" spans="2:9">
      <c r="B28">
        <v>246</v>
      </c>
      <c r="C28">
        <v>-1.0052339927081064</v>
      </c>
      <c r="D28" s="1">
        <f t="shared" si="6"/>
        <v>9.375E-2</v>
      </c>
      <c r="E28">
        <f t="shared" ref="E28:E31" si="9">E27+D28</f>
        <v>0.16615853658536583</v>
      </c>
      <c r="F28">
        <f t="shared" si="2"/>
        <v>0.11928353658536585</v>
      </c>
      <c r="G28">
        <f t="shared" si="3"/>
        <v>0.15739209526387565</v>
      </c>
      <c r="H28">
        <f t="shared" si="4"/>
        <v>3.8108558678509805E-2</v>
      </c>
    </row>
    <row r="29" spans="2:9">
      <c r="B29">
        <v>46</v>
      </c>
      <c r="C29">
        <v>-0.3490119198909421</v>
      </c>
      <c r="D29" s="1">
        <f t="shared" si="6"/>
        <v>1.753048780487805E-2</v>
      </c>
      <c r="E29">
        <f t="shared" si="9"/>
        <v>0.18368902439024387</v>
      </c>
      <c r="F29">
        <f t="shared" si="2"/>
        <v>0.17492378048780485</v>
      </c>
      <c r="G29">
        <f t="shared" si="3"/>
        <v>0.36354018040523328</v>
      </c>
      <c r="H29">
        <f t="shared" si="4"/>
        <v>0.18861639991742843</v>
      </c>
    </row>
    <row r="30" spans="2:9">
      <c r="B30">
        <v>423</v>
      </c>
      <c r="C30">
        <v>0.18263334125386008</v>
      </c>
      <c r="D30" s="1">
        <f t="shared" si="6"/>
        <v>0.16120426829268292</v>
      </c>
      <c r="E30">
        <f t="shared" si="9"/>
        <v>0.34489329268292679</v>
      </c>
      <c r="F30">
        <f t="shared" si="2"/>
        <v>0.26429115853658536</v>
      </c>
      <c r="G30">
        <f t="shared" si="3"/>
        <v>0.57245713911293561</v>
      </c>
      <c r="H30">
        <f t="shared" si="4"/>
        <v>0.30816598057635025</v>
      </c>
    </row>
    <row r="31" spans="2:9">
      <c r="B31">
        <v>1719</v>
      </c>
      <c r="C31">
        <v>0.46536929490338313</v>
      </c>
      <c r="D31" s="1">
        <f t="shared" si="6"/>
        <v>0.65510670731707321</v>
      </c>
      <c r="E31">
        <f t="shared" si="9"/>
        <v>1</v>
      </c>
      <c r="F31">
        <f t="shared" si="2"/>
        <v>0.67244664634146334</v>
      </c>
      <c r="G31">
        <f t="shared" si="3"/>
        <v>0.67916649056623224</v>
      </c>
      <c r="H31">
        <f t="shared" si="4"/>
        <v>6.7198442247689005E-3</v>
      </c>
      <c r="I31">
        <f>SUM(H27:H31)*0.8</f>
        <v>0.46175853336314399</v>
      </c>
    </row>
    <row r="32" spans="2:9">
      <c r="D32" s="1">
        <f t="shared" si="6"/>
        <v>0</v>
      </c>
      <c r="E32">
        <v>0</v>
      </c>
      <c r="F32" t="e">
        <f>#REF!+D32/2</f>
        <v>#REF!</v>
      </c>
      <c r="G32">
        <f t="shared" si="3"/>
        <v>0.5</v>
      </c>
      <c r="H32" t="e">
        <f t="shared" si="4"/>
        <v>#REF!</v>
      </c>
    </row>
    <row r="33" spans="2:9">
      <c r="B33">
        <v>309</v>
      </c>
      <c r="C33">
        <v>-2.1716587699795018</v>
      </c>
      <c r="D33" s="1">
        <f t="shared" si="6"/>
        <v>0.11775914634146341</v>
      </c>
      <c r="E33">
        <f>E32+D33</f>
        <v>0.11775914634146341</v>
      </c>
      <c r="F33">
        <f>E32+D33/2</f>
        <v>5.8879573170731704E-2</v>
      </c>
      <c r="G33">
        <f t="shared" si="3"/>
        <v>1.4940705291977441E-2</v>
      </c>
      <c r="H33">
        <f t="shared" si="4"/>
        <v>4.3938867878754263E-2</v>
      </c>
    </row>
    <row r="34" spans="2:9">
      <c r="B34">
        <v>755</v>
      </c>
      <c r="C34">
        <v>-0.47109527411580177</v>
      </c>
      <c r="D34" s="1">
        <f t="shared" si="6"/>
        <v>0.28772865853658536</v>
      </c>
      <c r="E34">
        <f t="shared" ref="E34:E37" si="10">E33+D34</f>
        <v>0.40548780487804875</v>
      </c>
      <c r="F34">
        <f t="shared" si="2"/>
        <v>0.26162347560975607</v>
      </c>
      <c r="G34">
        <f t="shared" si="3"/>
        <v>0.31878634989734012</v>
      </c>
      <c r="H34">
        <f t="shared" si="4"/>
        <v>5.7162874287584042E-2</v>
      </c>
    </row>
    <row r="35" spans="2:9">
      <c r="B35">
        <v>283</v>
      </c>
      <c r="C35">
        <v>1.5399290818873325E-2</v>
      </c>
      <c r="D35" s="1">
        <f t="shared" si="6"/>
        <v>0.10785060975609756</v>
      </c>
      <c r="E35">
        <f t="shared" si="10"/>
        <v>0.51333841463414631</v>
      </c>
      <c r="F35">
        <f t="shared" si="2"/>
        <v>0.4594131097560975</v>
      </c>
      <c r="G35">
        <f t="shared" si="3"/>
        <v>0.50614318539760861</v>
      </c>
      <c r="H35">
        <f t="shared" si="4"/>
        <v>4.6730075641511104E-2</v>
      </c>
    </row>
    <row r="36" spans="2:9">
      <c r="B36">
        <v>733</v>
      </c>
      <c r="C36">
        <v>0.47662099354053256</v>
      </c>
      <c r="D36" s="1">
        <f t="shared" si="6"/>
        <v>0.27934451219512196</v>
      </c>
      <c r="E36">
        <f t="shared" si="10"/>
        <v>0.79268292682926833</v>
      </c>
      <c r="F36">
        <f t="shared" si="2"/>
        <v>0.65301067073170727</v>
      </c>
      <c r="G36">
        <f t="shared" si="3"/>
        <v>0.68318398428936167</v>
      </c>
      <c r="H36">
        <f t="shared" si="4"/>
        <v>3.0173313557654402E-2</v>
      </c>
    </row>
    <row r="37" spans="2:9">
      <c r="B37">
        <v>544</v>
      </c>
      <c r="C37">
        <v>1.23712923587159</v>
      </c>
      <c r="D37" s="1">
        <f t="shared" si="6"/>
        <v>0.2073170731707317</v>
      </c>
      <c r="E37">
        <f t="shared" si="10"/>
        <v>1</v>
      </c>
      <c r="F37">
        <f t="shared" si="2"/>
        <v>0.89634146341463417</v>
      </c>
      <c r="G37">
        <f t="shared" si="3"/>
        <v>0.89198044626701967</v>
      </c>
      <c r="H37">
        <f t="shared" si="4"/>
        <v>4.3610171476144988E-3</v>
      </c>
      <c r="I37">
        <f>SUM(H33:H37)*0.8</f>
        <v>0.14589291881049465</v>
      </c>
    </row>
    <row r="38" spans="2:9">
      <c r="D38" s="1">
        <f t="shared" si="6"/>
        <v>0</v>
      </c>
      <c r="E38">
        <v>0</v>
      </c>
      <c r="F38" t="e">
        <f>#REF!+D38/2</f>
        <v>#REF!</v>
      </c>
      <c r="G38">
        <f t="shared" si="3"/>
        <v>0.5</v>
      </c>
      <c r="H38" t="e">
        <f t="shared" si="4"/>
        <v>#REF!</v>
      </c>
    </row>
    <row r="39" spans="2:9">
      <c r="B39">
        <v>1293</v>
      </c>
      <c r="C39">
        <v>-0.99832990151047907</v>
      </c>
      <c r="D39" s="1">
        <f t="shared" si="6"/>
        <v>0.49275914634146339</v>
      </c>
      <c r="E39">
        <f>E38+D39</f>
        <v>0.49275914634146339</v>
      </c>
      <c r="F39">
        <f>E38+D39/2</f>
        <v>0.2463795731707317</v>
      </c>
      <c r="G39">
        <f t="shared" si="3"/>
        <v>0.15905970632870459</v>
      </c>
      <c r="H39">
        <f t="shared" si="4"/>
        <v>8.7319866842027111E-2</v>
      </c>
    </row>
    <row r="40" spans="2:9">
      <c r="B40">
        <v>898</v>
      </c>
      <c r="C40">
        <v>0.80547445151857122</v>
      </c>
      <c r="D40" s="1">
        <f t="shared" si="6"/>
        <v>0.34222560975609756</v>
      </c>
      <c r="E40">
        <f t="shared" ref="E40:E43" si="11">E39+D40</f>
        <v>0.83498475609756095</v>
      </c>
      <c r="F40">
        <f t="shared" si="2"/>
        <v>0.66387195121951215</v>
      </c>
      <c r="G40">
        <f t="shared" si="3"/>
        <v>0.78972702816803042</v>
      </c>
      <c r="H40">
        <f t="shared" si="4"/>
        <v>0.12585507694851827</v>
      </c>
    </row>
    <row r="41" spans="2:9">
      <c r="B41">
        <v>83</v>
      </c>
      <c r="C41">
        <v>1.0457635498793989</v>
      </c>
      <c r="D41" s="1">
        <f t="shared" si="6"/>
        <v>3.163109756097561E-2</v>
      </c>
      <c r="E41">
        <f t="shared" si="11"/>
        <v>0.86661585365853655</v>
      </c>
      <c r="F41">
        <f t="shared" si="2"/>
        <v>0.85080030487804881</v>
      </c>
      <c r="G41">
        <f t="shared" si="3"/>
        <v>0.8521648930577711</v>
      </c>
      <c r="H41">
        <f t="shared" si="4"/>
        <v>1.3645881797222925E-3</v>
      </c>
    </row>
    <row r="42" spans="2:9">
      <c r="B42">
        <v>254</v>
      </c>
      <c r="C42">
        <v>1.3312512902875806</v>
      </c>
      <c r="D42" s="1">
        <f t="shared" si="6"/>
        <v>9.6798780487804881E-2</v>
      </c>
      <c r="E42">
        <f t="shared" si="11"/>
        <v>0.96341463414634143</v>
      </c>
      <c r="F42">
        <f t="shared" si="2"/>
        <v>0.91501524390243905</v>
      </c>
      <c r="G42">
        <f t="shared" si="3"/>
        <v>0.90844683006850624</v>
      </c>
      <c r="H42">
        <f t="shared" si="4"/>
        <v>6.5684138339328069E-3</v>
      </c>
    </row>
    <row r="43" spans="2:9">
      <c r="B43">
        <v>96</v>
      </c>
      <c r="C43">
        <v>1.4852948210035106</v>
      </c>
      <c r="D43" s="1">
        <f t="shared" si="6"/>
        <v>3.6585365853658534E-2</v>
      </c>
      <c r="E43">
        <f t="shared" si="11"/>
        <v>1</v>
      </c>
      <c r="F43">
        <f t="shared" si="2"/>
        <v>0.98170731707317072</v>
      </c>
      <c r="G43">
        <f t="shared" si="3"/>
        <v>0.93126712840335601</v>
      </c>
      <c r="H43">
        <f t="shared" si="4"/>
        <v>5.0440188669814701E-2</v>
      </c>
      <c r="I43">
        <f>SUM(H39:H43)*0.8</f>
        <v>0.21723850757921215</v>
      </c>
    </row>
    <row r="44" spans="2:9">
      <c r="D44" s="1">
        <f t="shared" si="6"/>
        <v>0</v>
      </c>
      <c r="E44">
        <v>0</v>
      </c>
      <c r="F44" t="e">
        <f>#REF!+D44/2</f>
        <v>#REF!</v>
      </c>
      <c r="G44">
        <f t="shared" si="3"/>
        <v>0.5</v>
      </c>
      <c r="H44" t="e">
        <f t="shared" si="4"/>
        <v>#REF!</v>
      </c>
    </row>
    <row r="45" spans="2:9">
      <c r="B45">
        <v>296</v>
      </c>
      <c r="C45">
        <v>-0.92839210927301929</v>
      </c>
      <c r="D45" s="1">
        <f t="shared" si="6"/>
        <v>0.11280487804878049</v>
      </c>
      <c r="E45">
        <f>E44+D45</f>
        <v>0.11280487804878049</v>
      </c>
      <c r="F45">
        <f>E44+D45/2</f>
        <v>5.6402439024390245E-2</v>
      </c>
      <c r="G45">
        <f t="shared" si="3"/>
        <v>0.17660210506988694</v>
      </c>
      <c r="H45">
        <f t="shared" si="4"/>
        <v>0.1201996660454967</v>
      </c>
    </row>
    <row r="46" spans="2:9">
      <c r="B46">
        <v>1240</v>
      </c>
      <c r="C46">
        <v>-0.59988794824952141</v>
      </c>
      <c r="D46" s="1">
        <f t="shared" si="6"/>
        <v>0.47256097560975607</v>
      </c>
      <c r="E46">
        <f t="shared" ref="E46:E49" si="12">E45+D46</f>
        <v>0.58536585365853655</v>
      </c>
      <c r="F46">
        <f t="shared" si="2"/>
        <v>0.34908536585365851</v>
      </c>
      <c r="G46">
        <f t="shared" si="3"/>
        <v>0.27429045740523006</v>
      </c>
      <c r="H46">
        <f t="shared" si="4"/>
        <v>7.4794908448428454E-2</v>
      </c>
    </row>
    <row r="47" spans="2:9">
      <c r="B47">
        <v>155</v>
      </c>
      <c r="C47">
        <v>-0.11936744278675096</v>
      </c>
      <c r="D47" s="1">
        <f t="shared" si="6"/>
        <v>5.9070121951219509E-2</v>
      </c>
      <c r="E47">
        <f t="shared" si="12"/>
        <v>0.64443597560975607</v>
      </c>
      <c r="F47">
        <f t="shared" si="2"/>
        <v>0.61490091463414631</v>
      </c>
      <c r="G47">
        <f t="shared" si="3"/>
        <v>0.45249212686692475</v>
      </c>
      <c r="H47">
        <f t="shared" si="4"/>
        <v>0.16240878776722156</v>
      </c>
    </row>
    <row r="48" spans="2:9">
      <c r="B48">
        <v>668</v>
      </c>
      <c r="C48">
        <v>0.54040028842940224</v>
      </c>
      <c r="D48" s="1">
        <f t="shared" si="6"/>
        <v>0.25457317073170732</v>
      </c>
      <c r="E48">
        <f t="shared" si="12"/>
        <v>0.89900914634146334</v>
      </c>
      <c r="F48">
        <f t="shared" si="2"/>
        <v>0.77172256097560976</v>
      </c>
      <c r="G48">
        <f t="shared" si="3"/>
        <v>0.70553949552028927</v>
      </c>
      <c r="H48">
        <f t="shared" si="4"/>
        <v>6.6183065455320489E-2</v>
      </c>
    </row>
    <row r="49" spans="2:9">
      <c r="B49">
        <v>265</v>
      </c>
      <c r="C49">
        <v>2.5516214382465137</v>
      </c>
      <c r="D49" s="1">
        <f t="shared" si="6"/>
        <v>0.10099085365853659</v>
      </c>
      <c r="E49">
        <f t="shared" si="12"/>
        <v>0.99999999999999989</v>
      </c>
      <c r="F49">
        <f t="shared" si="2"/>
        <v>0.94950457317073167</v>
      </c>
      <c r="G49">
        <f t="shared" si="3"/>
        <v>0.99463885248157236</v>
      </c>
      <c r="H49">
        <f t="shared" si="4"/>
        <v>4.5134279310840686E-2</v>
      </c>
      <c r="I49">
        <f>SUM(H45:H49)*0.8</f>
        <v>0.37497656562184634</v>
      </c>
    </row>
    <row r="50" spans="2:9">
      <c r="D50" s="1">
        <f t="shared" si="6"/>
        <v>0</v>
      </c>
      <c r="E50">
        <v>0</v>
      </c>
      <c r="F50" t="e">
        <f>#REF!+D50/2</f>
        <v>#REF!</v>
      </c>
      <c r="G50">
        <f t="shared" si="3"/>
        <v>0.5</v>
      </c>
      <c r="H50" t="e">
        <f t="shared" si="4"/>
        <v>#REF!</v>
      </c>
    </row>
    <row r="51" spans="2:9">
      <c r="B51">
        <v>432</v>
      </c>
      <c r="C51">
        <v>-0.59031943237125795</v>
      </c>
      <c r="D51" s="1">
        <f t="shared" si="6"/>
        <v>0.16463414634146342</v>
      </c>
      <c r="E51">
        <f>E50+D51</f>
        <v>0.16463414634146342</v>
      </c>
      <c r="F51">
        <f>E50+D51/2</f>
        <v>8.2317073170731711E-2</v>
      </c>
      <c r="G51">
        <f t="shared" si="3"/>
        <v>0.27748825689769063</v>
      </c>
      <c r="H51">
        <f t="shared" si="4"/>
        <v>0.19517118372695891</v>
      </c>
    </row>
    <row r="52" spans="2:9">
      <c r="B52">
        <v>1232</v>
      </c>
      <c r="C52">
        <v>-0.59031943237125795</v>
      </c>
      <c r="D52" s="1">
        <f t="shared" si="6"/>
        <v>0.46951219512195119</v>
      </c>
      <c r="E52">
        <f t="shared" ref="E52:E55" si="13">E51+D52</f>
        <v>0.63414634146341464</v>
      </c>
      <c r="F52">
        <f t="shared" si="2"/>
        <v>0.39939024390243905</v>
      </c>
      <c r="G52">
        <f t="shared" si="3"/>
        <v>0.27748825689769063</v>
      </c>
      <c r="H52">
        <f t="shared" si="4"/>
        <v>0.12190198700474841</v>
      </c>
    </row>
    <row r="53" spans="2:9">
      <c r="B53">
        <v>142</v>
      </c>
      <c r="C53">
        <v>-0.28021712375059488</v>
      </c>
      <c r="D53" s="1">
        <f t="shared" si="6"/>
        <v>5.4115853658536585E-2</v>
      </c>
      <c r="E53">
        <f t="shared" si="13"/>
        <v>0.68826219512195119</v>
      </c>
      <c r="F53">
        <f t="shared" si="2"/>
        <v>0.66120426829268297</v>
      </c>
      <c r="G53">
        <f t="shared" si="3"/>
        <v>0.38965546493969605</v>
      </c>
      <c r="H53">
        <f t="shared" si="4"/>
        <v>0.27154880335298692</v>
      </c>
    </row>
    <row r="54" spans="2:9">
      <c r="B54">
        <v>589</v>
      </c>
      <c r="C54">
        <v>0.65008980211139422</v>
      </c>
      <c r="D54" s="1">
        <f t="shared" si="6"/>
        <v>0.22446646341463414</v>
      </c>
      <c r="E54">
        <f t="shared" si="13"/>
        <v>0.91272865853658536</v>
      </c>
      <c r="F54">
        <f t="shared" si="2"/>
        <v>0.80049542682926822</v>
      </c>
      <c r="G54">
        <f t="shared" si="3"/>
        <v>0.74218289194744291</v>
      </c>
      <c r="H54">
        <f t="shared" si="4"/>
        <v>5.8312534881825306E-2</v>
      </c>
    </row>
    <row r="55" spans="2:9">
      <c r="B55">
        <v>229</v>
      </c>
      <c r="C55">
        <v>2.7911767405884129</v>
      </c>
      <c r="D55" s="1">
        <f t="shared" si="6"/>
        <v>8.7271341463414628E-2</v>
      </c>
      <c r="E55">
        <f t="shared" si="13"/>
        <v>1</v>
      </c>
      <c r="F55">
        <f t="shared" si="2"/>
        <v>0.95636432926829262</v>
      </c>
      <c r="G55">
        <f t="shared" si="3"/>
        <v>0.99737416065748241</v>
      </c>
      <c r="H55">
        <f t="shared" si="4"/>
        <v>4.1009831389189788E-2</v>
      </c>
      <c r="I55">
        <f>SUM(H51:H55)*0.8</f>
        <v>0.55035547228456749</v>
      </c>
    </row>
    <row r="56" spans="2:9">
      <c r="I56">
        <f>SUM(I7:I55)/9</f>
        <v>0.34091699508736029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6"/>
  <sheetViews>
    <sheetView workbookViewId="0">
      <selection activeCell="L49" sqref="L49"/>
    </sheetView>
  </sheetViews>
  <sheetFormatPr baseColWidth="10" defaultColWidth="9.140625" defaultRowHeight="15"/>
  <sheetData>
    <row r="1" spans="1:9">
      <c r="B1" t="s">
        <v>1</v>
      </c>
      <c r="C1" t="s">
        <v>0</v>
      </c>
      <c r="D1" t="s">
        <v>2</v>
      </c>
      <c r="E1" t="s">
        <v>3</v>
      </c>
      <c r="F1" t="s">
        <v>4</v>
      </c>
      <c r="G1" t="s">
        <v>5</v>
      </c>
    </row>
    <row r="2" spans="1:9">
      <c r="A2">
        <f>SUM(B3:B7)</f>
        <v>2579</v>
      </c>
      <c r="D2">
        <v>0</v>
      </c>
      <c r="E2">
        <v>0</v>
      </c>
    </row>
    <row r="3" spans="1:9">
      <c r="B3">
        <v>659</v>
      </c>
      <c r="C3">
        <v>-1.6286311161139142</v>
      </c>
      <c r="D3" s="1">
        <f>B3/A$2</f>
        <v>0.25552539744086855</v>
      </c>
      <c r="E3" s="1">
        <f>E2+D3</f>
        <v>0.25552539744086855</v>
      </c>
      <c r="F3" s="1">
        <f>E2+D3/2</f>
        <v>0.12776269872043428</v>
      </c>
      <c r="G3">
        <f>NORMSDIST(C3)</f>
        <v>5.1695566522761083E-2</v>
      </c>
      <c r="H3">
        <f>ABS(F3-G3)</f>
        <v>7.6067132197673193E-2</v>
      </c>
    </row>
    <row r="4" spans="1:9">
      <c r="B4">
        <v>1129</v>
      </c>
      <c r="C4">
        <v>0.26970225303994955</v>
      </c>
      <c r="D4" s="1">
        <f t="shared" ref="D4:D7" si="0">B4/A$2</f>
        <v>0.43776657619232262</v>
      </c>
      <c r="E4" s="1">
        <f t="shared" ref="E4:E7" si="1">E3+D4</f>
        <v>0.69329197363319117</v>
      </c>
      <c r="F4" s="1">
        <f t="shared" ref="F4:F55" si="2">E3+D4/2</f>
        <v>0.47440868553702986</v>
      </c>
      <c r="G4">
        <f t="shared" ref="G4:G55" si="3">NORMSDIST(C4)</f>
        <v>0.60630533645784646</v>
      </c>
      <c r="H4">
        <f t="shared" ref="H4:H55" si="4">ABS(F4-G4)</f>
        <v>0.13189665092081659</v>
      </c>
    </row>
    <row r="5" spans="1:9">
      <c r="B5">
        <v>59</v>
      </c>
      <c r="C5">
        <v>0.8063588517668735</v>
      </c>
      <c r="D5" s="1">
        <f t="shared" si="0"/>
        <v>2.2877084141139977E-2</v>
      </c>
      <c r="E5" s="1">
        <f t="shared" si="1"/>
        <v>0.71616905777433115</v>
      </c>
      <c r="F5" s="1">
        <f t="shared" si="2"/>
        <v>0.70473051570376111</v>
      </c>
      <c r="G5">
        <f t="shared" si="3"/>
        <v>0.7899820171561589</v>
      </c>
      <c r="H5">
        <f t="shared" si="4"/>
        <v>8.5251501452397793E-2</v>
      </c>
    </row>
    <row r="6" spans="1:9">
      <c r="B6">
        <v>553</v>
      </c>
      <c r="C6">
        <v>0.98524438467584841</v>
      </c>
      <c r="D6" s="1">
        <f t="shared" si="0"/>
        <v>0.21442419542458316</v>
      </c>
      <c r="E6" s="1">
        <f t="shared" si="1"/>
        <v>0.93059325319891428</v>
      </c>
      <c r="F6" s="1">
        <f t="shared" si="2"/>
        <v>0.82338115548662272</v>
      </c>
      <c r="G6">
        <f t="shared" si="3"/>
        <v>0.83774797817336255</v>
      </c>
      <c r="H6">
        <f t="shared" si="4"/>
        <v>1.4366822686739833E-2</v>
      </c>
    </row>
    <row r="7" spans="1:9">
      <c r="B7">
        <v>179</v>
      </c>
      <c r="C7">
        <v>0.98524438467584841</v>
      </c>
      <c r="D7" s="1">
        <f t="shared" si="0"/>
        <v>6.9406746801085689E-2</v>
      </c>
      <c r="E7" s="1">
        <f t="shared" si="1"/>
        <v>1</v>
      </c>
      <c r="F7" s="1">
        <f t="shared" si="2"/>
        <v>0.96529662659945714</v>
      </c>
      <c r="G7">
        <f t="shared" si="3"/>
        <v>0.83774797817336255</v>
      </c>
      <c r="H7">
        <f t="shared" si="4"/>
        <v>0.12754864842609459</v>
      </c>
      <c r="I7">
        <f>SUM(H3:H7)*0.8</f>
        <v>0.34810460454697761</v>
      </c>
    </row>
    <row r="8" spans="1:9">
      <c r="D8" s="1">
        <f>B8/A$2</f>
        <v>0</v>
      </c>
      <c r="E8">
        <v>0</v>
      </c>
      <c r="F8">
        <v>0</v>
      </c>
      <c r="G8">
        <f t="shared" si="3"/>
        <v>0.5</v>
      </c>
      <c r="H8">
        <f t="shared" si="4"/>
        <v>0.5</v>
      </c>
    </row>
    <row r="9" spans="1:9">
      <c r="B9">
        <v>669</v>
      </c>
      <c r="C9">
        <v>-1.5963722302395749</v>
      </c>
      <c r="D9" s="1">
        <f>B9/A$2</f>
        <v>0.25940286932919737</v>
      </c>
      <c r="E9">
        <f>E8+D9</f>
        <v>0.25940286932919737</v>
      </c>
      <c r="F9">
        <f>E8+D9/2</f>
        <v>0.12970143466459869</v>
      </c>
      <c r="G9">
        <f t="shared" si="3"/>
        <v>5.5202856163607761E-2</v>
      </c>
      <c r="H9">
        <f t="shared" si="4"/>
        <v>7.4498578500990925E-2</v>
      </c>
    </row>
    <row r="10" spans="1:9">
      <c r="B10">
        <v>811</v>
      </c>
      <c r="C10">
        <v>0.12094251934496292</v>
      </c>
      <c r="D10" s="1">
        <f>B10/A$2</f>
        <v>0.31446297014346647</v>
      </c>
      <c r="E10">
        <f t="shared" ref="E10:E13" si="5">E9+D10</f>
        <v>0.5738658394726639</v>
      </c>
      <c r="F10">
        <f t="shared" si="2"/>
        <v>0.41663435440093061</v>
      </c>
      <c r="G10">
        <f t="shared" si="3"/>
        <v>0.54813171811658701</v>
      </c>
      <c r="H10">
        <f t="shared" si="4"/>
        <v>0.1314973637156564</v>
      </c>
    </row>
    <row r="11" spans="1:9">
      <c r="B11">
        <v>49</v>
      </c>
      <c r="C11">
        <v>0.63352715715453056</v>
      </c>
      <c r="D11" s="1">
        <f t="shared" ref="D11:D55" si="6">B11/A$2</f>
        <v>1.8999612252811167E-2</v>
      </c>
      <c r="E11">
        <f t="shared" si="5"/>
        <v>0.59286545172547511</v>
      </c>
      <c r="F11">
        <f t="shared" si="2"/>
        <v>0.58336564559906945</v>
      </c>
      <c r="G11">
        <f t="shared" si="3"/>
        <v>0.73680527387565309</v>
      </c>
      <c r="H11">
        <f t="shared" si="4"/>
        <v>0.15343962827658364</v>
      </c>
    </row>
    <row r="12" spans="1:9">
      <c r="B12">
        <v>778</v>
      </c>
      <c r="C12">
        <v>0.86185624450175569</v>
      </c>
      <c r="D12" s="1">
        <f t="shared" si="6"/>
        <v>0.3016673129119814</v>
      </c>
      <c r="E12">
        <f t="shared" si="5"/>
        <v>0.89453276463745657</v>
      </c>
      <c r="F12">
        <f t="shared" si="2"/>
        <v>0.74369910818146578</v>
      </c>
      <c r="G12">
        <f t="shared" si="3"/>
        <v>0.80561668516443818</v>
      </c>
      <c r="H12">
        <f t="shared" si="4"/>
        <v>6.19175769829724E-2</v>
      </c>
    </row>
    <row r="13" spans="1:9">
      <c r="B13">
        <v>272</v>
      </c>
      <c r="C13">
        <v>0.98647665411240015</v>
      </c>
      <c r="D13" s="1">
        <f t="shared" si="6"/>
        <v>0.10546723536254363</v>
      </c>
      <c r="E13">
        <f t="shared" si="5"/>
        <v>1.0000000000000002</v>
      </c>
      <c r="F13">
        <f t="shared" si="2"/>
        <v>0.94726638231872839</v>
      </c>
      <c r="G13">
        <f t="shared" si="3"/>
        <v>0.83805036703240932</v>
      </c>
      <c r="H13">
        <f t="shared" si="4"/>
        <v>0.10921601528631908</v>
      </c>
      <c r="I13">
        <f>SUM(H9:H13)*0.8</f>
        <v>0.42445533021001797</v>
      </c>
    </row>
    <row r="14" spans="1:9">
      <c r="D14" s="1">
        <f t="shared" si="6"/>
        <v>0</v>
      </c>
      <c r="E14">
        <v>0</v>
      </c>
      <c r="F14" t="e">
        <f>#REF!+D14/2</f>
        <v>#REF!</v>
      </c>
      <c r="G14">
        <f t="shared" si="3"/>
        <v>0.5</v>
      </c>
      <c r="H14" t="e">
        <f t="shared" si="4"/>
        <v>#REF!</v>
      </c>
    </row>
    <row r="15" spans="1:9">
      <c r="B15">
        <v>646</v>
      </c>
      <c r="C15">
        <v>-1.7067809642798559</v>
      </c>
      <c r="D15" s="1">
        <f t="shared" si="6"/>
        <v>0.25048468398604112</v>
      </c>
      <c r="E15">
        <f>E14+D15</f>
        <v>0.25048468398604112</v>
      </c>
      <c r="F15">
        <f>E14+D15/2</f>
        <v>0.12524234199302056</v>
      </c>
      <c r="G15">
        <f t="shared" si="3"/>
        <v>4.3931385923763777E-2</v>
      </c>
      <c r="H15">
        <f t="shared" si="4"/>
        <v>8.1310956069256785E-2</v>
      </c>
    </row>
    <row r="16" spans="1:9">
      <c r="B16">
        <v>929</v>
      </c>
      <c r="C16">
        <v>0.37554878162268368</v>
      </c>
      <c r="D16" s="1">
        <f t="shared" si="6"/>
        <v>0.36021713842574643</v>
      </c>
      <c r="E16">
        <f t="shared" ref="E16:E19" si="7">E15+D16</f>
        <v>0.6107018224117875</v>
      </c>
      <c r="F16">
        <f t="shared" si="2"/>
        <v>0.43059325319891434</v>
      </c>
      <c r="G16">
        <f t="shared" si="3"/>
        <v>0.64637381290792384</v>
      </c>
      <c r="H16">
        <f t="shared" si="4"/>
        <v>0.2157805597090095</v>
      </c>
    </row>
    <row r="17" spans="2:9">
      <c r="B17">
        <v>37</v>
      </c>
      <c r="C17">
        <v>0.65952317824103412</v>
      </c>
      <c r="D17" s="1">
        <f t="shared" si="6"/>
        <v>1.4346645986816595E-2</v>
      </c>
      <c r="E17">
        <f t="shared" si="7"/>
        <v>0.62504846839860406</v>
      </c>
      <c r="F17">
        <f t="shared" si="2"/>
        <v>0.61787514540519584</v>
      </c>
      <c r="G17">
        <f t="shared" si="3"/>
        <v>0.74522006641471528</v>
      </c>
      <c r="H17">
        <f t="shared" si="4"/>
        <v>0.12734492100951944</v>
      </c>
    </row>
    <row r="18" spans="2:9">
      <c r="B18">
        <v>536</v>
      </c>
      <c r="C18">
        <v>0.7541813104471512</v>
      </c>
      <c r="D18" s="1">
        <f t="shared" si="6"/>
        <v>0.20783249321442421</v>
      </c>
      <c r="E18">
        <f t="shared" si="7"/>
        <v>0.83288096161302827</v>
      </c>
      <c r="F18">
        <f t="shared" si="2"/>
        <v>0.72896471500581617</v>
      </c>
      <c r="G18">
        <f t="shared" si="3"/>
        <v>0.77462982078107312</v>
      </c>
      <c r="H18">
        <f t="shared" si="4"/>
        <v>4.5665105775256953E-2</v>
      </c>
    </row>
    <row r="19" spans="2:9">
      <c r="B19">
        <v>431</v>
      </c>
      <c r="C19">
        <v>0.7541813104471512</v>
      </c>
      <c r="D19" s="1">
        <f t="shared" si="6"/>
        <v>0.1671190383869717</v>
      </c>
      <c r="E19">
        <f t="shared" si="7"/>
        <v>1</v>
      </c>
      <c r="F19">
        <f t="shared" si="2"/>
        <v>0.91644048080651408</v>
      </c>
      <c r="G19">
        <f t="shared" si="3"/>
        <v>0.77462982078107312</v>
      </c>
      <c r="H19">
        <f t="shared" si="4"/>
        <v>0.14181066002544096</v>
      </c>
      <c r="I19">
        <f>SUM(H15:H19)*0.8</f>
        <v>0.48952976207078697</v>
      </c>
    </row>
    <row r="20" spans="2:9">
      <c r="D20" s="1">
        <f t="shared" si="6"/>
        <v>0</v>
      </c>
      <c r="E20">
        <v>0</v>
      </c>
      <c r="F20" t="e">
        <f>#REF!+D20/2</f>
        <v>#REF!</v>
      </c>
      <c r="G20">
        <f t="shared" si="3"/>
        <v>0.5</v>
      </c>
      <c r="H20" t="e">
        <f t="shared" si="4"/>
        <v>#REF!</v>
      </c>
    </row>
    <row r="21" spans="2:9">
      <c r="B21">
        <v>653</v>
      </c>
      <c r="C21">
        <v>-1.6372061583126458</v>
      </c>
      <c r="D21" s="1">
        <f t="shared" si="6"/>
        <v>0.25319891430787128</v>
      </c>
      <c r="E21">
        <f>E20+D21</f>
        <v>0.25319891430787128</v>
      </c>
      <c r="F21">
        <f>E20+D21/2</f>
        <v>0.12659945715393564</v>
      </c>
      <c r="G21">
        <f t="shared" si="3"/>
        <v>5.0793700362794403E-2</v>
      </c>
      <c r="H21">
        <f t="shared" si="4"/>
        <v>7.5805756791141238E-2</v>
      </c>
    </row>
    <row r="22" spans="2:9">
      <c r="B22">
        <v>774</v>
      </c>
      <c r="C22">
        <v>0.13052371244017202</v>
      </c>
      <c r="D22" s="1">
        <f t="shared" si="6"/>
        <v>0.30011632415664985</v>
      </c>
      <c r="E22">
        <f t="shared" ref="E22:E25" si="8">E21+D22</f>
        <v>0.55331523846452113</v>
      </c>
      <c r="F22">
        <f t="shared" si="2"/>
        <v>0.40325707638619623</v>
      </c>
      <c r="G22">
        <f t="shared" si="3"/>
        <v>0.55192395259885441</v>
      </c>
      <c r="H22">
        <f t="shared" si="4"/>
        <v>0.14866687621265817</v>
      </c>
    </row>
    <row r="23" spans="2:9">
      <c r="B23">
        <v>40</v>
      </c>
      <c r="C23">
        <v>0.63315152537487329</v>
      </c>
      <c r="D23" s="1">
        <f t="shared" si="6"/>
        <v>1.5509887553315239E-2</v>
      </c>
      <c r="E23">
        <f t="shared" si="8"/>
        <v>0.56882512601783641</v>
      </c>
      <c r="F23">
        <f t="shared" si="2"/>
        <v>0.56107018224117877</v>
      </c>
      <c r="G23">
        <f t="shared" si="3"/>
        <v>0.73668265126204446</v>
      </c>
      <c r="H23">
        <f t="shared" si="4"/>
        <v>0.17561246902086569</v>
      </c>
    </row>
    <row r="24" spans="2:9">
      <c r="B24">
        <v>693</v>
      </c>
      <c r="C24">
        <v>0.83741443448794639</v>
      </c>
      <c r="D24" s="1">
        <f t="shared" si="6"/>
        <v>0.26870880186118651</v>
      </c>
      <c r="E24">
        <f t="shared" si="8"/>
        <v>0.83753392787902292</v>
      </c>
      <c r="F24">
        <f t="shared" si="2"/>
        <v>0.70317952694842967</v>
      </c>
      <c r="G24">
        <f t="shared" si="3"/>
        <v>0.79882017255063131</v>
      </c>
      <c r="H24">
        <f t="shared" si="4"/>
        <v>9.5640645602201646E-2</v>
      </c>
    </row>
    <row r="25" spans="2:9">
      <c r="B25">
        <v>419</v>
      </c>
      <c r="C25">
        <v>0.86495466308907565</v>
      </c>
      <c r="D25" s="1">
        <f t="shared" si="6"/>
        <v>0.16246607212097713</v>
      </c>
      <c r="E25">
        <f t="shared" si="8"/>
        <v>1</v>
      </c>
      <c r="F25">
        <f t="shared" si="2"/>
        <v>0.91876696393951152</v>
      </c>
      <c r="G25">
        <f t="shared" si="3"/>
        <v>0.80646816345422789</v>
      </c>
      <c r="H25">
        <f t="shared" si="4"/>
        <v>0.11229880048528362</v>
      </c>
      <c r="I25">
        <f>SUM(H21:H25)*0.8</f>
        <v>0.48641963848972031</v>
      </c>
    </row>
    <row r="26" spans="2:9">
      <c r="D26" s="1">
        <f t="shared" si="6"/>
        <v>0</v>
      </c>
      <c r="E26">
        <v>0</v>
      </c>
      <c r="F26" t="e">
        <f>#REF!+D26/2</f>
        <v>#REF!</v>
      </c>
      <c r="G26">
        <f t="shared" si="3"/>
        <v>0.5</v>
      </c>
      <c r="H26" t="e">
        <f t="shared" si="4"/>
        <v>#REF!</v>
      </c>
    </row>
    <row r="27" spans="2:9">
      <c r="B27">
        <v>166</v>
      </c>
      <c r="C27">
        <v>-3.5653081292133724</v>
      </c>
      <c r="D27" s="1">
        <f t="shared" si="6"/>
        <v>6.4366033346258233E-2</v>
      </c>
      <c r="E27">
        <f>E26+D27</f>
        <v>6.4366033346258233E-2</v>
      </c>
      <c r="F27">
        <f>E26+D27/2</f>
        <v>3.2183016673129117E-2</v>
      </c>
      <c r="G27">
        <f t="shared" si="3"/>
        <v>1.8171447949044683E-4</v>
      </c>
      <c r="H27">
        <f t="shared" si="4"/>
        <v>3.200130219363867E-2</v>
      </c>
    </row>
    <row r="28" spans="2:9">
      <c r="B28">
        <v>229</v>
      </c>
      <c r="C28">
        <v>-0.88019244211569758</v>
      </c>
      <c r="D28" s="1">
        <f t="shared" si="6"/>
        <v>8.8794106242729737E-2</v>
      </c>
      <c r="E28">
        <f t="shared" ref="E28:E31" si="9">E27+D28</f>
        <v>0.15316013958898797</v>
      </c>
      <c r="F28">
        <f t="shared" si="2"/>
        <v>0.1087630864676231</v>
      </c>
      <c r="G28">
        <f t="shared" si="3"/>
        <v>0.18937753355469944</v>
      </c>
      <c r="H28">
        <f t="shared" si="4"/>
        <v>8.0614447087076338E-2</v>
      </c>
    </row>
    <row r="29" spans="2:9">
      <c r="B29">
        <v>34</v>
      </c>
      <c r="C29">
        <v>5.6056298038726214E-2</v>
      </c>
      <c r="D29" s="1">
        <f t="shared" si="6"/>
        <v>1.3183404420317953E-2</v>
      </c>
      <c r="E29">
        <f t="shared" si="9"/>
        <v>0.16634354400930593</v>
      </c>
      <c r="F29">
        <f t="shared" si="2"/>
        <v>0.15975184179914695</v>
      </c>
      <c r="G29">
        <f t="shared" si="3"/>
        <v>0.52235152086202641</v>
      </c>
      <c r="H29">
        <f t="shared" si="4"/>
        <v>0.36259967906287949</v>
      </c>
    </row>
    <row r="30" spans="2:9">
      <c r="B30">
        <v>440</v>
      </c>
      <c r="C30">
        <v>0.36813921142353401</v>
      </c>
      <c r="D30" s="1">
        <f t="shared" si="6"/>
        <v>0.17060876308646764</v>
      </c>
      <c r="E30">
        <f t="shared" si="9"/>
        <v>0.33695230709577356</v>
      </c>
      <c r="F30">
        <f t="shared" si="2"/>
        <v>0.25164792555253973</v>
      </c>
      <c r="G30">
        <f t="shared" si="3"/>
        <v>0.64361528284637426</v>
      </c>
      <c r="H30">
        <f t="shared" si="4"/>
        <v>0.39196735729383453</v>
      </c>
    </row>
    <row r="31" spans="2:9">
      <c r="B31">
        <v>1710</v>
      </c>
      <c r="C31">
        <v>0.36813921142353401</v>
      </c>
      <c r="D31" s="1">
        <f t="shared" si="6"/>
        <v>0.66304769290422649</v>
      </c>
      <c r="E31">
        <f t="shared" si="9"/>
        <v>1</v>
      </c>
      <c r="F31">
        <f t="shared" si="2"/>
        <v>0.66847615354788681</v>
      </c>
      <c r="G31">
        <f t="shared" si="3"/>
        <v>0.64361528284637426</v>
      </c>
      <c r="H31">
        <f t="shared" si="4"/>
        <v>2.486087070151255E-2</v>
      </c>
      <c r="I31">
        <f>SUM(H27:H31)*0.8</f>
        <v>0.71363492507115334</v>
      </c>
    </row>
    <row r="32" spans="2:9">
      <c r="D32" s="1">
        <f t="shared" si="6"/>
        <v>0</v>
      </c>
      <c r="E32">
        <v>0</v>
      </c>
      <c r="F32" t="e">
        <f>#REF!+D32/2</f>
        <v>#REF!</v>
      </c>
      <c r="G32">
        <f t="shared" si="3"/>
        <v>0.5</v>
      </c>
      <c r="H32" t="e">
        <f t="shared" si="4"/>
        <v>#REF!</v>
      </c>
    </row>
    <row r="33" spans="2:9">
      <c r="B33">
        <v>269</v>
      </c>
      <c r="C33">
        <v>-2.3656013467462831</v>
      </c>
      <c r="D33" s="1">
        <f t="shared" si="6"/>
        <v>0.10430399379604498</v>
      </c>
      <c r="E33">
        <f>E32+D33</f>
        <v>0.10430399379604498</v>
      </c>
      <c r="F33">
        <f>E32+D33/2</f>
        <v>5.2151996898022489E-2</v>
      </c>
      <c r="G33">
        <f t="shared" si="3"/>
        <v>9.0004078733729731E-3</v>
      </c>
      <c r="H33">
        <f t="shared" si="4"/>
        <v>4.3151589024649516E-2</v>
      </c>
    </row>
    <row r="34" spans="2:9">
      <c r="B34">
        <v>692</v>
      </c>
      <c r="C34">
        <v>-0.59046846093157068</v>
      </c>
      <c r="D34" s="1">
        <f t="shared" si="6"/>
        <v>0.26832105467235362</v>
      </c>
      <c r="E34">
        <f t="shared" ref="E34:E37" si="10">E33+D34</f>
        <v>0.37262504846839861</v>
      </c>
      <c r="F34">
        <f t="shared" si="2"/>
        <v>0.23846452113222177</v>
      </c>
      <c r="G34">
        <f t="shared" si="3"/>
        <v>0.27743831217100812</v>
      </c>
      <c r="H34">
        <f t="shared" si="4"/>
        <v>3.8973791038786343E-2</v>
      </c>
    </row>
    <row r="35" spans="2:9">
      <c r="B35">
        <v>251</v>
      </c>
      <c r="C35">
        <v>2.6927504924780196E-3</v>
      </c>
      <c r="D35" s="1">
        <f t="shared" si="6"/>
        <v>9.7324544397053125E-2</v>
      </c>
      <c r="E35">
        <f t="shared" si="10"/>
        <v>0.46994959286545174</v>
      </c>
      <c r="F35">
        <f t="shared" si="2"/>
        <v>0.4212873206669252</v>
      </c>
      <c r="G35">
        <f t="shared" si="3"/>
        <v>0.50107425072380607</v>
      </c>
      <c r="H35">
        <f t="shared" si="4"/>
        <v>7.9786930056880867E-2</v>
      </c>
    </row>
    <row r="36" spans="2:9">
      <c r="B36">
        <v>817</v>
      </c>
      <c r="C36">
        <v>0.63329333128111198</v>
      </c>
      <c r="D36" s="1">
        <f t="shared" si="6"/>
        <v>0.31678945327646374</v>
      </c>
      <c r="E36">
        <f t="shared" si="10"/>
        <v>0.78673904614191548</v>
      </c>
      <c r="F36">
        <f t="shared" si="2"/>
        <v>0.62834431950368363</v>
      </c>
      <c r="G36">
        <f t="shared" si="3"/>
        <v>0.7367289463289709</v>
      </c>
      <c r="H36">
        <f t="shared" si="4"/>
        <v>0.10838462682528727</v>
      </c>
    </row>
    <row r="37" spans="2:9">
      <c r="B37">
        <v>550</v>
      </c>
      <c r="C37">
        <v>0.95795346401657544</v>
      </c>
      <c r="D37" s="1">
        <f t="shared" si="6"/>
        <v>0.21326095385808452</v>
      </c>
      <c r="E37">
        <f t="shared" si="10"/>
        <v>1</v>
      </c>
      <c r="F37">
        <f t="shared" si="2"/>
        <v>0.89336952307095774</v>
      </c>
      <c r="G37">
        <f t="shared" si="3"/>
        <v>0.83095688745972285</v>
      </c>
      <c r="H37">
        <f t="shared" si="4"/>
        <v>6.241263561123489E-2</v>
      </c>
      <c r="I37">
        <f>SUM(H33:H37)*0.8</f>
        <v>0.2661676580454711</v>
      </c>
    </row>
    <row r="38" spans="2:9">
      <c r="D38" s="1">
        <f t="shared" si="6"/>
        <v>0</v>
      </c>
      <c r="E38">
        <v>0</v>
      </c>
      <c r="F38" t="e">
        <f>#REF!+D38/2</f>
        <v>#REF!</v>
      </c>
      <c r="G38">
        <f t="shared" si="3"/>
        <v>0.5</v>
      </c>
      <c r="H38" t="e">
        <f t="shared" si="4"/>
        <v>#REF!</v>
      </c>
    </row>
    <row r="39" spans="2:9">
      <c r="B39">
        <v>970</v>
      </c>
      <c r="C39">
        <v>-1.2741485770015299</v>
      </c>
      <c r="D39" s="1">
        <f t="shared" si="6"/>
        <v>0.37611477316789454</v>
      </c>
      <c r="E39">
        <f>E38+D39</f>
        <v>0.37611477316789454</v>
      </c>
      <c r="F39">
        <f>E38+D39/2</f>
        <v>0.18805738658394727</v>
      </c>
      <c r="G39">
        <f t="shared" si="3"/>
        <v>0.1013053827405479</v>
      </c>
      <c r="H39">
        <f t="shared" si="4"/>
        <v>8.6752003843399372E-2</v>
      </c>
    </row>
    <row r="40" spans="2:9">
      <c r="B40">
        <v>1058</v>
      </c>
      <c r="C40">
        <v>0.63895601872330565</v>
      </c>
      <c r="D40" s="1">
        <f t="shared" si="6"/>
        <v>0.41023652578518804</v>
      </c>
      <c r="E40">
        <f t="shared" ref="E40:E43" si="11">E39+D40</f>
        <v>0.78635129895308253</v>
      </c>
      <c r="F40">
        <f t="shared" si="2"/>
        <v>0.58123303606048859</v>
      </c>
      <c r="G40">
        <f t="shared" si="3"/>
        <v>0.73857422805510231</v>
      </c>
      <c r="H40">
        <f t="shared" si="4"/>
        <v>0.15734119199461372</v>
      </c>
    </row>
    <row r="41" spans="2:9">
      <c r="B41">
        <v>91</v>
      </c>
      <c r="C41">
        <v>0.85486115816675756</v>
      </c>
      <c r="D41" s="1">
        <f t="shared" si="6"/>
        <v>3.5284994183792169E-2</v>
      </c>
      <c r="E41">
        <f t="shared" si="11"/>
        <v>0.8216362931368747</v>
      </c>
      <c r="F41">
        <f t="shared" si="2"/>
        <v>0.80399379604497867</v>
      </c>
      <c r="G41">
        <f t="shared" si="3"/>
        <v>0.8036859920782029</v>
      </c>
      <c r="H41">
        <f t="shared" si="4"/>
        <v>3.0780396677576594E-4</v>
      </c>
    </row>
    <row r="42" spans="2:9">
      <c r="B42">
        <v>344</v>
      </c>
      <c r="C42">
        <v>1.0287942528216092</v>
      </c>
      <c r="D42" s="1">
        <f t="shared" si="6"/>
        <v>0.13338503295851106</v>
      </c>
      <c r="E42">
        <f t="shared" si="11"/>
        <v>0.9550213260953857</v>
      </c>
      <c r="F42">
        <f t="shared" si="2"/>
        <v>0.88832880961613025</v>
      </c>
      <c r="G42">
        <f t="shared" si="3"/>
        <v>0.84821181601396112</v>
      </c>
      <c r="H42">
        <f t="shared" si="4"/>
        <v>4.0116993602169138E-2</v>
      </c>
    </row>
    <row r="43" spans="2:9">
      <c r="B43">
        <v>116</v>
      </c>
      <c r="C43">
        <v>1.1052677889518849</v>
      </c>
      <c r="D43" s="1">
        <f t="shared" si="6"/>
        <v>4.4978673904614193E-2</v>
      </c>
      <c r="E43">
        <f t="shared" si="11"/>
        <v>0.99999999999999989</v>
      </c>
      <c r="F43">
        <f t="shared" si="2"/>
        <v>0.97751066304769285</v>
      </c>
      <c r="G43">
        <f t="shared" si="3"/>
        <v>0.86547821455228802</v>
      </c>
      <c r="H43">
        <f t="shared" si="4"/>
        <v>0.11203244849540483</v>
      </c>
      <c r="I43">
        <f>SUM(H39:H43)*0.8</f>
        <v>0.31724035352189028</v>
      </c>
    </row>
    <row r="44" spans="2:9">
      <c r="D44" s="1">
        <f t="shared" si="6"/>
        <v>0</v>
      </c>
      <c r="E44">
        <v>0</v>
      </c>
      <c r="F44" t="e">
        <f>#REF!+D44/2</f>
        <v>#REF!</v>
      </c>
      <c r="G44">
        <f t="shared" si="3"/>
        <v>0.5</v>
      </c>
      <c r="H44" t="e">
        <f t="shared" si="4"/>
        <v>#REF!</v>
      </c>
    </row>
    <row r="45" spans="2:9">
      <c r="B45">
        <v>302</v>
      </c>
      <c r="C45">
        <v>-0.64890263766213419</v>
      </c>
      <c r="D45" s="1">
        <f t="shared" si="6"/>
        <v>0.11709965102753005</v>
      </c>
      <c r="E45">
        <f>E44+D45</f>
        <v>0.11709965102753005</v>
      </c>
      <c r="F45">
        <f>E44+D45/2</f>
        <v>5.8549825513765023E-2</v>
      </c>
      <c r="G45">
        <f t="shared" si="3"/>
        <v>0.25820065486893262</v>
      </c>
      <c r="H45">
        <f t="shared" si="4"/>
        <v>0.19965082935516759</v>
      </c>
    </row>
    <row r="46" spans="2:9">
      <c r="B46">
        <v>1330</v>
      </c>
      <c r="C46">
        <v>-0.60185294109092402</v>
      </c>
      <c r="D46" s="1">
        <f t="shared" si="6"/>
        <v>0.51570376114773164</v>
      </c>
      <c r="E46">
        <f t="shared" ref="E46:E49" si="12">E45+D46</f>
        <v>0.6328034121752617</v>
      </c>
      <c r="F46">
        <f t="shared" si="2"/>
        <v>0.37495153160139588</v>
      </c>
      <c r="G46">
        <f t="shared" si="3"/>
        <v>0.27363601564380979</v>
      </c>
      <c r="H46">
        <f t="shared" si="4"/>
        <v>0.10131551595758609</v>
      </c>
    </row>
    <row r="47" spans="2:9">
      <c r="B47">
        <v>124</v>
      </c>
      <c r="C47">
        <v>-0.26194603148709977</v>
      </c>
      <c r="D47" s="1">
        <f t="shared" si="6"/>
        <v>4.8080651415277238E-2</v>
      </c>
      <c r="E47">
        <f t="shared" si="12"/>
        <v>0.68088406359053899</v>
      </c>
      <c r="F47">
        <f t="shared" si="2"/>
        <v>0.65684373788290029</v>
      </c>
      <c r="G47">
        <f t="shared" si="3"/>
        <v>0.39668152513698196</v>
      </c>
      <c r="H47">
        <f t="shared" si="4"/>
        <v>0.26016221274591833</v>
      </c>
    </row>
    <row r="48" spans="2:9">
      <c r="B48">
        <v>526</v>
      </c>
      <c r="C48">
        <v>0.5695759110395322</v>
      </c>
      <c r="D48" s="1">
        <f t="shared" si="6"/>
        <v>0.20395502132609539</v>
      </c>
      <c r="E48">
        <f t="shared" si="12"/>
        <v>0.88483908491663432</v>
      </c>
      <c r="F48">
        <f t="shared" si="2"/>
        <v>0.78286157425358671</v>
      </c>
      <c r="G48">
        <f t="shared" si="3"/>
        <v>0.71551731469641122</v>
      </c>
      <c r="H48">
        <f t="shared" si="4"/>
        <v>6.734425955717549E-2</v>
      </c>
    </row>
    <row r="49" spans="2:9">
      <c r="B49">
        <v>297</v>
      </c>
      <c r="C49">
        <v>2.4556140973821545</v>
      </c>
      <c r="D49" s="1">
        <f t="shared" si="6"/>
        <v>0.11516091508336565</v>
      </c>
      <c r="E49">
        <f t="shared" si="12"/>
        <v>1</v>
      </c>
      <c r="F49">
        <f t="shared" si="2"/>
        <v>0.94241954245831716</v>
      </c>
      <c r="G49">
        <f t="shared" si="3"/>
        <v>0.99296779511112554</v>
      </c>
      <c r="H49">
        <f t="shared" si="4"/>
        <v>5.0548252652808379E-2</v>
      </c>
      <c r="I49">
        <f>SUM(H45:H49)*0.8</f>
        <v>0.54321685621492477</v>
      </c>
    </row>
    <row r="50" spans="2:9">
      <c r="D50" s="1">
        <f t="shared" si="6"/>
        <v>0</v>
      </c>
      <c r="E50">
        <v>0</v>
      </c>
      <c r="F50" t="e">
        <f>#REF!+D50/2</f>
        <v>#REF!</v>
      </c>
      <c r="G50">
        <f t="shared" si="3"/>
        <v>0.5</v>
      </c>
      <c r="H50" t="e">
        <f t="shared" si="4"/>
        <v>#REF!</v>
      </c>
    </row>
    <row r="51" spans="2:9">
      <c r="B51">
        <v>394</v>
      </c>
      <c r="C51">
        <v>-0.52828470225070134</v>
      </c>
      <c r="D51" s="1">
        <f t="shared" si="6"/>
        <v>0.15277239240015511</v>
      </c>
      <c r="E51">
        <f>E50+D51</f>
        <v>0.15277239240015511</v>
      </c>
      <c r="F51">
        <f>E50+D51/2</f>
        <v>7.6386196200077555E-2</v>
      </c>
      <c r="G51">
        <f t="shared" si="3"/>
        <v>0.29865087384236055</v>
      </c>
      <c r="H51">
        <f t="shared" si="4"/>
        <v>0.222264677642283</v>
      </c>
    </row>
    <row r="52" spans="2:9">
      <c r="B52">
        <v>1329</v>
      </c>
      <c r="C52">
        <v>-0.52828470225070134</v>
      </c>
      <c r="D52" s="1">
        <f t="shared" si="6"/>
        <v>0.51531601395889881</v>
      </c>
      <c r="E52">
        <f t="shared" ref="E52:E55" si="13">E51+D52</f>
        <v>0.66808840635905398</v>
      </c>
      <c r="F52">
        <f t="shared" si="2"/>
        <v>0.41043039937960452</v>
      </c>
      <c r="G52">
        <f t="shared" si="3"/>
        <v>0.29865087384236055</v>
      </c>
      <c r="H52">
        <f t="shared" si="4"/>
        <v>0.11177952553724396</v>
      </c>
    </row>
    <row r="53" spans="2:9">
      <c r="B53">
        <v>120</v>
      </c>
      <c r="C53">
        <v>-0.25530317098304345</v>
      </c>
      <c r="D53" s="1">
        <f t="shared" si="6"/>
        <v>4.6529662659945716E-2</v>
      </c>
      <c r="E53">
        <f t="shared" si="13"/>
        <v>0.71461806901899971</v>
      </c>
      <c r="F53">
        <f t="shared" si="2"/>
        <v>0.69135323768902679</v>
      </c>
      <c r="G53">
        <f t="shared" si="3"/>
        <v>0.39924447549494335</v>
      </c>
      <c r="H53">
        <f t="shared" si="4"/>
        <v>0.29210876219408344</v>
      </c>
    </row>
    <row r="54" spans="2:9">
      <c r="B54">
        <v>517</v>
      </c>
      <c r="C54">
        <v>0.56364142281993013</v>
      </c>
      <c r="D54" s="1">
        <f t="shared" si="6"/>
        <v>0.20046529662659945</v>
      </c>
      <c r="E54">
        <f t="shared" si="13"/>
        <v>0.91508336564559922</v>
      </c>
      <c r="F54">
        <f t="shared" si="2"/>
        <v>0.81485071733229941</v>
      </c>
      <c r="G54">
        <f t="shared" si="3"/>
        <v>0.71350090495721974</v>
      </c>
      <c r="H54">
        <f t="shared" si="4"/>
        <v>0.10134981237507967</v>
      </c>
    </row>
    <row r="55" spans="2:9">
      <c r="B55">
        <v>219</v>
      </c>
      <c r="C55">
        <v>2.9656087072968944</v>
      </c>
      <c r="D55" s="1">
        <f t="shared" si="6"/>
        <v>8.491663435440093E-2</v>
      </c>
      <c r="E55">
        <f t="shared" si="13"/>
        <v>1.0000000000000002</v>
      </c>
      <c r="F55">
        <f t="shared" si="2"/>
        <v>0.95754168282279972</v>
      </c>
      <c r="G55">
        <f t="shared" si="3"/>
        <v>0.99848957717895082</v>
      </c>
      <c r="H55">
        <f t="shared" si="4"/>
        <v>4.0947894356151093E-2</v>
      </c>
      <c r="I55">
        <f>SUM(H51:H55)*0.8</f>
        <v>0.61476053768387295</v>
      </c>
    </row>
    <row r="56" spans="2:9">
      <c r="I56">
        <f>SUM(I7:I55)/9</f>
        <v>0.46705885176164624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6"/>
  <sheetViews>
    <sheetView workbookViewId="0">
      <selection activeCell="L5" sqref="L5"/>
    </sheetView>
  </sheetViews>
  <sheetFormatPr baseColWidth="10" defaultColWidth="9.140625" defaultRowHeight="15"/>
  <sheetData>
    <row r="1" spans="1:9">
      <c r="B1" t="s">
        <v>1</v>
      </c>
      <c r="C1" t="s">
        <v>0</v>
      </c>
      <c r="D1" t="s">
        <v>2</v>
      </c>
      <c r="E1" t="s">
        <v>3</v>
      </c>
      <c r="F1" t="s">
        <v>4</v>
      </c>
      <c r="G1" t="s">
        <v>5</v>
      </c>
    </row>
    <row r="2" spans="1:9">
      <c r="A2">
        <f>SUM(B3:B7)</f>
        <v>1243</v>
      </c>
      <c r="D2">
        <v>0</v>
      </c>
      <c r="E2">
        <v>0</v>
      </c>
    </row>
    <row r="3" spans="1:9">
      <c r="B3">
        <v>306</v>
      </c>
      <c r="C3">
        <v>-1.6305472633417282</v>
      </c>
      <c r="D3" s="1">
        <f>B3/A$2</f>
        <v>0.24617860016090104</v>
      </c>
      <c r="E3" s="1">
        <f>E2+D3</f>
        <v>0.24617860016090104</v>
      </c>
      <c r="F3" s="1">
        <f>E2+D3/2</f>
        <v>0.12308930008045052</v>
      </c>
      <c r="G3">
        <f>NORMSDIST(C3)</f>
        <v>5.1492942318428936E-2</v>
      </c>
      <c r="H3">
        <f>ABS(F3-G3)</f>
        <v>7.1596357762021584E-2</v>
      </c>
    </row>
    <row r="4" spans="1:9">
      <c r="B4">
        <v>572</v>
      </c>
      <c r="C4">
        <v>0.21966547048874574</v>
      </c>
      <c r="D4" s="1">
        <f t="shared" ref="D4:D7" si="0">B4/A$2</f>
        <v>0.46017699115044247</v>
      </c>
      <c r="E4" s="1">
        <f t="shared" ref="E4:E7" si="1">E3+D4</f>
        <v>0.70635559131134351</v>
      </c>
      <c r="F4" s="1">
        <f t="shared" ref="F4:F55" si="2">E3+D4/2</f>
        <v>0.47626709573612225</v>
      </c>
      <c r="G4">
        <f t="shared" ref="G4:G55" si="3">NORMSDIST(C4)</f>
        <v>0.58693415080780464</v>
      </c>
      <c r="H4">
        <f t="shared" ref="H4:H55" si="4">ABS(F4-G4)</f>
        <v>0.1106670550716824</v>
      </c>
    </row>
    <row r="5" spans="1:9">
      <c r="B5">
        <v>36</v>
      </c>
      <c r="C5">
        <v>0.63455358956837948</v>
      </c>
      <c r="D5" s="1">
        <f t="shared" si="0"/>
        <v>2.8962188254223652E-2</v>
      </c>
      <c r="E5" s="1">
        <f t="shared" si="1"/>
        <v>0.73531777956556721</v>
      </c>
      <c r="F5" s="1">
        <f t="shared" si="2"/>
        <v>0.72083668543845536</v>
      </c>
      <c r="G5">
        <f t="shared" si="3"/>
        <v>0.7371401974052656</v>
      </c>
      <c r="H5">
        <f t="shared" si="4"/>
        <v>1.6303511966810236E-2</v>
      </c>
    </row>
    <row r="6" spans="1:9">
      <c r="B6">
        <v>244</v>
      </c>
      <c r="C6">
        <v>0.94329697612355223</v>
      </c>
      <c r="D6" s="1">
        <f t="shared" si="0"/>
        <v>0.19629927594529364</v>
      </c>
      <c r="E6" s="1">
        <f t="shared" si="1"/>
        <v>0.93161705551086083</v>
      </c>
      <c r="F6" s="1">
        <f t="shared" si="2"/>
        <v>0.83346741753821407</v>
      </c>
      <c r="G6">
        <f t="shared" si="3"/>
        <v>0.82723548892725784</v>
      </c>
      <c r="H6">
        <f t="shared" si="4"/>
        <v>6.2319286109562277E-3</v>
      </c>
    </row>
    <row r="7" spans="1:9">
      <c r="B7">
        <v>85</v>
      </c>
      <c r="C7">
        <v>1.415181436051741</v>
      </c>
      <c r="D7" s="1">
        <f t="shared" si="0"/>
        <v>6.8382944489139175E-2</v>
      </c>
      <c r="E7" s="1">
        <f t="shared" si="1"/>
        <v>1</v>
      </c>
      <c r="F7" s="1">
        <f t="shared" si="2"/>
        <v>0.96580852775543047</v>
      </c>
      <c r="G7">
        <f t="shared" si="3"/>
        <v>0.92149234699969262</v>
      </c>
      <c r="H7">
        <f t="shared" si="4"/>
        <v>4.4316180755737844E-2</v>
      </c>
      <c r="I7">
        <f>SUM(H3:H7)*0.8</f>
        <v>0.19929202733376664</v>
      </c>
    </row>
    <row r="8" spans="1:9">
      <c r="D8" s="1">
        <f>B8/A$2</f>
        <v>0</v>
      </c>
      <c r="E8">
        <v>0</v>
      </c>
      <c r="F8">
        <v>0</v>
      </c>
      <c r="G8">
        <f t="shared" si="3"/>
        <v>0.5</v>
      </c>
      <c r="H8">
        <f t="shared" si="4"/>
        <v>0.5</v>
      </c>
    </row>
    <row r="9" spans="1:9">
      <c r="B9">
        <v>289</v>
      </c>
      <c r="C9">
        <v>-1.5854755333149169</v>
      </c>
      <c r="D9" s="1">
        <f>B9/A$2</f>
        <v>0.23250201126307321</v>
      </c>
      <c r="E9">
        <f>E8+D9</f>
        <v>0.23250201126307321</v>
      </c>
      <c r="F9">
        <f>E8+D9/2</f>
        <v>0.11625100563153661</v>
      </c>
      <c r="G9">
        <f t="shared" si="3"/>
        <v>5.6429165784823487E-2</v>
      </c>
      <c r="H9">
        <f t="shared" si="4"/>
        <v>5.9821839846713118E-2</v>
      </c>
    </row>
    <row r="10" spans="1:9">
      <c r="B10">
        <v>415</v>
      </c>
      <c r="C10">
        <v>-0.10133836965584254</v>
      </c>
      <c r="D10" s="1">
        <f>B10/A$2</f>
        <v>0.33386967015285601</v>
      </c>
      <c r="E10">
        <f t="shared" ref="E10:E13" si="5">E9+D10</f>
        <v>0.5663716814159292</v>
      </c>
      <c r="F10">
        <f t="shared" si="2"/>
        <v>0.39943684633950122</v>
      </c>
      <c r="G10">
        <f t="shared" si="3"/>
        <v>0.45964092918735278</v>
      </c>
      <c r="H10">
        <f t="shared" si="4"/>
        <v>6.0204082847851559E-2</v>
      </c>
    </row>
    <row r="11" spans="1:9">
      <c r="B11">
        <v>36</v>
      </c>
      <c r="C11">
        <v>0.35381573258578236</v>
      </c>
      <c r="D11" s="1">
        <f t="shared" ref="D11:D55" si="6">B11/A$2</f>
        <v>2.8962188254223652E-2</v>
      </c>
      <c r="E11">
        <f t="shared" si="5"/>
        <v>0.59533386967015289</v>
      </c>
      <c r="F11">
        <f t="shared" si="2"/>
        <v>0.58085277554304104</v>
      </c>
      <c r="G11">
        <f t="shared" si="3"/>
        <v>0.63826150884905564</v>
      </c>
      <c r="H11">
        <f t="shared" si="4"/>
        <v>5.7408733306014592E-2</v>
      </c>
    </row>
    <row r="12" spans="1:9">
      <c r="B12">
        <v>349</v>
      </c>
      <c r="C12">
        <v>0.79338673716839114</v>
      </c>
      <c r="D12" s="1">
        <f t="shared" si="6"/>
        <v>0.28077232502011262</v>
      </c>
      <c r="E12">
        <f t="shared" si="5"/>
        <v>0.87610619469026552</v>
      </c>
      <c r="F12">
        <f t="shared" si="2"/>
        <v>0.7357200321802092</v>
      </c>
      <c r="G12">
        <f t="shared" si="3"/>
        <v>0.78622373221654729</v>
      </c>
      <c r="H12">
        <f t="shared" si="4"/>
        <v>5.0503700036338084E-2</v>
      </c>
    </row>
    <row r="13" spans="1:9">
      <c r="B13">
        <v>154</v>
      </c>
      <c r="C13">
        <v>1.3677176291579807</v>
      </c>
      <c r="D13" s="1">
        <f t="shared" si="6"/>
        <v>0.12389380530973451</v>
      </c>
      <c r="E13">
        <f t="shared" si="5"/>
        <v>1</v>
      </c>
      <c r="F13">
        <f t="shared" si="2"/>
        <v>0.93805309734513276</v>
      </c>
      <c r="G13">
        <f t="shared" si="3"/>
        <v>0.91429976021964665</v>
      </c>
      <c r="H13">
        <f t="shared" si="4"/>
        <v>2.3753337125486107E-2</v>
      </c>
      <c r="I13">
        <f>SUM(H9:H13)*0.8</f>
        <v>0.20135335452992278</v>
      </c>
    </row>
    <row r="14" spans="1:9">
      <c r="D14" s="1">
        <f t="shared" si="6"/>
        <v>0</v>
      </c>
      <c r="E14">
        <v>0</v>
      </c>
      <c r="F14" t="e">
        <f>#REF!+D14/2</f>
        <v>#REF!</v>
      </c>
      <c r="G14">
        <f t="shared" si="3"/>
        <v>0.5</v>
      </c>
      <c r="H14" t="e">
        <f t="shared" si="4"/>
        <v>#REF!</v>
      </c>
    </row>
    <row r="15" spans="1:9">
      <c r="B15">
        <v>249</v>
      </c>
      <c r="C15">
        <v>-1.8917032440798165</v>
      </c>
      <c r="D15" s="1">
        <f t="shared" si="6"/>
        <v>0.2003218020917136</v>
      </c>
      <c r="E15">
        <f>E14+D15</f>
        <v>0.2003218020917136</v>
      </c>
      <c r="F15">
        <f>E14+D15/2</f>
        <v>0.1001609010458568</v>
      </c>
      <c r="G15">
        <f t="shared" si="3"/>
        <v>2.9265265435515886E-2</v>
      </c>
      <c r="H15">
        <f t="shared" si="4"/>
        <v>7.0895635610340915E-2</v>
      </c>
    </row>
    <row r="16" spans="1:9">
      <c r="B16">
        <v>400</v>
      </c>
      <c r="C16">
        <v>5.9921258670931871E-2</v>
      </c>
      <c r="D16" s="1">
        <f t="shared" si="6"/>
        <v>0.32180209171359614</v>
      </c>
      <c r="E16">
        <f t="shared" ref="E16:E19" si="7">E15+D16</f>
        <v>0.52212389380530977</v>
      </c>
      <c r="F16">
        <f t="shared" si="2"/>
        <v>0.36122284794851167</v>
      </c>
      <c r="G16">
        <f t="shared" si="3"/>
        <v>0.52389082582766944</v>
      </c>
      <c r="H16">
        <f t="shared" si="4"/>
        <v>0.16266797787915777</v>
      </c>
    </row>
    <row r="17" spans="2:9">
      <c r="B17">
        <v>24</v>
      </c>
      <c r="C17">
        <v>0.37043772235015715</v>
      </c>
      <c r="D17" s="1">
        <f t="shared" si="6"/>
        <v>1.9308125502815767E-2</v>
      </c>
      <c r="E17">
        <f t="shared" si="7"/>
        <v>0.54143201930812557</v>
      </c>
      <c r="F17">
        <f t="shared" si="2"/>
        <v>0.53177795655671767</v>
      </c>
      <c r="G17">
        <f t="shared" si="3"/>
        <v>0.64447181431653811</v>
      </c>
      <c r="H17">
        <f t="shared" si="4"/>
        <v>0.11269385775982044</v>
      </c>
    </row>
    <row r="18" spans="2:9">
      <c r="B18">
        <v>306</v>
      </c>
      <c r="C18">
        <v>0.64340825055276607</v>
      </c>
      <c r="D18" s="1">
        <f t="shared" si="6"/>
        <v>0.24617860016090104</v>
      </c>
      <c r="E18">
        <f t="shared" si="7"/>
        <v>0.78761061946902666</v>
      </c>
      <c r="F18">
        <f t="shared" si="2"/>
        <v>0.66452131938857606</v>
      </c>
      <c r="G18">
        <f t="shared" si="3"/>
        <v>0.74002038437174322</v>
      </c>
      <c r="H18">
        <f t="shared" si="4"/>
        <v>7.5499064983167163E-2</v>
      </c>
    </row>
    <row r="19" spans="2:9">
      <c r="B19">
        <v>264</v>
      </c>
      <c r="C19">
        <v>0.91398550871951312</v>
      </c>
      <c r="D19" s="1">
        <f t="shared" si="6"/>
        <v>0.21238938053097345</v>
      </c>
      <c r="E19">
        <f t="shared" si="7"/>
        <v>1</v>
      </c>
      <c r="F19">
        <f t="shared" si="2"/>
        <v>0.89380530973451333</v>
      </c>
      <c r="G19">
        <f t="shared" si="3"/>
        <v>0.81963776986143622</v>
      </c>
      <c r="H19">
        <f t="shared" si="4"/>
        <v>7.4167539873077115E-2</v>
      </c>
      <c r="I19">
        <f>SUM(H15:H19)*0.8</f>
        <v>0.39673926088445072</v>
      </c>
    </row>
    <row r="20" spans="2:9">
      <c r="D20" s="1">
        <f t="shared" si="6"/>
        <v>0</v>
      </c>
      <c r="E20">
        <v>0</v>
      </c>
      <c r="F20" t="e">
        <f>#REF!+D20/2</f>
        <v>#REF!</v>
      </c>
      <c r="G20">
        <f t="shared" si="3"/>
        <v>0.5</v>
      </c>
      <c r="H20" t="e">
        <f t="shared" si="4"/>
        <v>#REF!</v>
      </c>
    </row>
    <row r="21" spans="2:9">
      <c r="B21">
        <v>336</v>
      </c>
      <c r="C21">
        <v>-1.508399433451497</v>
      </c>
      <c r="D21" s="1">
        <f t="shared" si="6"/>
        <v>0.27031375703942073</v>
      </c>
      <c r="E21">
        <f>E20+D21</f>
        <v>0.27031375703942073</v>
      </c>
      <c r="F21">
        <f>E20+D21/2</f>
        <v>0.13515687851971037</v>
      </c>
      <c r="G21">
        <f t="shared" si="3"/>
        <v>6.572616397032538E-2</v>
      </c>
      <c r="H21">
        <f t="shared" si="4"/>
        <v>6.9430714549384986E-2</v>
      </c>
    </row>
    <row r="22" spans="2:9">
      <c r="B22">
        <v>342</v>
      </c>
      <c r="C22">
        <v>-1.0142383204700194E-2</v>
      </c>
      <c r="D22" s="1">
        <f t="shared" si="6"/>
        <v>0.27514078841512468</v>
      </c>
      <c r="E22">
        <f t="shared" ref="E22:E25" si="8">E21+D22</f>
        <v>0.54545454545454541</v>
      </c>
      <c r="F22">
        <f t="shared" si="2"/>
        <v>0.40788415124698307</v>
      </c>
      <c r="G22">
        <f t="shared" si="3"/>
        <v>0.49595384388568609</v>
      </c>
      <c r="H22">
        <f t="shared" si="4"/>
        <v>8.8069692638703012E-2</v>
      </c>
    </row>
    <row r="23" spans="2:9">
      <c r="B23">
        <v>12</v>
      </c>
      <c r="C23">
        <v>0.56743920704852147</v>
      </c>
      <c r="D23" s="1">
        <f t="shared" si="6"/>
        <v>9.6540627514078835E-3</v>
      </c>
      <c r="E23">
        <f t="shared" si="8"/>
        <v>0.55510860820595331</v>
      </c>
      <c r="F23">
        <f t="shared" si="2"/>
        <v>0.55028157683024936</v>
      </c>
      <c r="G23">
        <f t="shared" si="3"/>
        <v>0.71479209064373306</v>
      </c>
      <c r="H23">
        <f t="shared" si="4"/>
        <v>0.16451051381348369</v>
      </c>
    </row>
    <row r="24" spans="2:9">
      <c r="B24">
        <v>312</v>
      </c>
      <c r="C24">
        <v>0.75996640379959524</v>
      </c>
      <c r="D24" s="1">
        <f t="shared" si="6"/>
        <v>0.25100563153660499</v>
      </c>
      <c r="E24">
        <f t="shared" si="8"/>
        <v>0.80611423974255825</v>
      </c>
      <c r="F24">
        <f t="shared" si="2"/>
        <v>0.68061142397425578</v>
      </c>
      <c r="G24">
        <f t="shared" si="3"/>
        <v>0.77636266645697272</v>
      </c>
      <c r="H24">
        <f t="shared" si="4"/>
        <v>9.5751242482716936E-2</v>
      </c>
    </row>
    <row r="25" spans="2:9">
      <c r="B25">
        <v>241</v>
      </c>
      <c r="C25">
        <v>1.1052784905628819</v>
      </c>
      <c r="D25" s="1">
        <f t="shared" si="6"/>
        <v>0.19388576025744167</v>
      </c>
      <c r="E25">
        <f t="shared" si="8"/>
        <v>0.99999999999999989</v>
      </c>
      <c r="F25">
        <f t="shared" si="2"/>
        <v>0.90305711987127912</v>
      </c>
      <c r="G25">
        <f t="shared" si="3"/>
        <v>0.86548053240546063</v>
      </c>
      <c r="H25">
        <f t="shared" si="4"/>
        <v>3.757658746581849E-2</v>
      </c>
      <c r="I25">
        <f>SUM(H21:H25)*0.8</f>
        <v>0.36427100076008573</v>
      </c>
    </row>
    <row r="26" spans="2:9">
      <c r="D26" s="1">
        <f t="shared" si="6"/>
        <v>0</v>
      </c>
      <c r="E26">
        <v>0</v>
      </c>
      <c r="F26" t="e">
        <f>#REF!+D26/2</f>
        <v>#REF!</v>
      </c>
      <c r="G26">
        <f t="shared" si="3"/>
        <v>0.5</v>
      </c>
      <c r="H26" t="e">
        <f t="shared" si="4"/>
        <v>#REF!</v>
      </c>
    </row>
    <row r="27" spans="2:9">
      <c r="B27">
        <v>54</v>
      </c>
      <c r="C27">
        <v>-4.3139712056309927</v>
      </c>
      <c r="D27" s="1">
        <f t="shared" si="6"/>
        <v>4.3443282381335477E-2</v>
      </c>
      <c r="E27">
        <f>E26+D27</f>
        <v>4.3443282381335477E-2</v>
      </c>
      <c r="F27">
        <f>E26+D27/2</f>
        <v>2.1721641190667738E-2</v>
      </c>
      <c r="G27">
        <f t="shared" si="3"/>
        <v>8.017392012282798E-6</v>
      </c>
      <c r="H27">
        <f t="shared" si="4"/>
        <v>2.1713623798655456E-2</v>
      </c>
    </row>
    <row r="28" spans="2:9">
      <c r="B28">
        <v>76</v>
      </c>
      <c r="C28">
        <v>-1.0612028052755933</v>
      </c>
      <c r="D28" s="1">
        <f t="shared" si="6"/>
        <v>6.1142397425583264E-2</v>
      </c>
      <c r="E28">
        <f t="shared" ref="E28:E31" si="9">E27+D28</f>
        <v>0.10458567980691874</v>
      </c>
      <c r="F28">
        <f t="shared" si="2"/>
        <v>7.4014481094127116E-2</v>
      </c>
      <c r="G28">
        <f t="shared" si="3"/>
        <v>0.14429887239921357</v>
      </c>
      <c r="H28">
        <f t="shared" si="4"/>
        <v>7.0284391305086458E-2</v>
      </c>
    </row>
    <row r="29" spans="2:9">
      <c r="B29">
        <v>15</v>
      </c>
      <c r="C29">
        <v>-0.84883537009872323</v>
      </c>
      <c r="D29" s="1">
        <f t="shared" si="6"/>
        <v>1.2067578439259855E-2</v>
      </c>
      <c r="E29">
        <f t="shared" si="9"/>
        <v>0.1166532582461786</v>
      </c>
      <c r="F29">
        <f t="shared" si="2"/>
        <v>0.11061946902654866</v>
      </c>
      <c r="G29">
        <f t="shared" si="3"/>
        <v>0.19798645285838612</v>
      </c>
      <c r="H29">
        <f t="shared" si="4"/>
        <v>8.7366983831837455E-2</v>
      </c>
    </row>
    <row r="30" spans="2:9">
      <c r="B30">
        <v>149</v>
      </c>
      <c r="C30">
        <v>-0.21173306456811267</v>
      </c>
      <c r="D30" s="1">
        <f t="shared" si="6"/>
        <v>0.11987127916331457</v>
      </c>
      <c r="E30">
        <f t="shared" si="9"/>
        <v>0.23652453740949317</v>
      </c>
      <c r="F30">
        <f t="shared" si="2"/>
        <v>0.17658889782783588</v>
      </c>
      <c r="G30">
        <f t="shared" si="3"/>
        <v>0.41615764554020873</v>
      </c>
      <c r="H30">
        <f t="shared" si="4"/>
        <v>0.23956874771237285</v>
      </c>
    </row>
    <row r="31" spans="2:9">
      <c r="B31">
        <v>949</v>
      </c>
      <c r="C31">
        <v>0.37711972126148391</v>
      </c>
      <c r="D31" s="1">
        <f t="shared" si="6"/>
        <v>0.7634754625905068</v>
      </c>
      <c r="E31">
        <f t="shared" si="9"/>
        <v>1</v>
      </c>
      <c r="F31">
        <f t="shared" si="2"/>
        <v>0.61826226870474654</v>
      </c>
      <c r="G31">
        <f t="shared" si="3"/>
        <v>0.64695768203456261</v>
      </c>
      <c r="H31">
        <f t="shared" si="4"/>
        <v>2.8695413329816066E-2</v>
      </c>
      <c r="I31">
        <f>SUM(H27:H31)*0.8</f>
        <v>0.35810332798221467</v>
      </c>
    </row>
    <row r="32" spans="2:9">
      <c r="D32" s="1">
        <f t="shared" si="6"/>
        <v>0</v>
      </c>
      <c r="E32">
        <v>0</v>
      </c>
      <c r="F32" t="e">
        <f>#REF!+D32/2</f>
        <v>#REF!</v>
      </c>
      <c r="G32">
        <f t="shared" si="3"/>
        <v>0.5</v>
      </c>
      <c r="H32" t="e">
        <f t="shared" si="4"/>
        <v>#REF!</v>
      </c>
    </row>
    <row r="33" spans="2:9">
      <c r="B33">
        <v>123</v>
      </c>
      <c r="C33">
        <v>-2.2330843944002163</v>
      </c>
      <c r="D33" s="1">
        <f t="shared" si="6"/>
        <v>9.8954143201930814E-2</v>
      </c>
      <c r="E33">
        <f>E32+D33</f>
        <v>9.8954143201930814E-2</v>
      </c>
      <c r="F33">
        <f>E32+D33/2</f>
        <v>4.9477071600965407E-2</v>
      </c>
      <c r="G33">
        <f t="shared" si="3"/>
        <v>1.27716897571164E-2</v>
      </c>
      <c r="H33">
        <f t="shared" si="4"/>
        <v>3.6705381843849007E-2</v>
      </c>
    </row>
    <row r="34" spans="2:9">
      <c r="B34">
        <v>326</v>
      </c>
      <c r="C34">
        <v>-0.64400886952149805</v>
      </c>
      <c r="D34" s="1">
        <f t="shared" si="6"/>
        <v>0.26226870474658087</v>
      </c>
      <c r="E34">
        <f t="shared" ref="E34:E37" si="10">E33+D34</f>
        <v>0.36122284794851167</v>
      </c>
      <c r="F34">
        <f t="shared" si="2"/>
        <v>0.23008849557522126</v>
      </c>
      <c r="G34">
        <f t="shared" si="3"/>
        <v>0.25978484125257517</v>
      </c>
      <c r="H34">
        <f t="shared" si="4"/>
        <v>2.9696345677353908E-2</v>
      </c>
    </row>
    <row r="35" spans="2:9">
      <c r="B35">
        <v>117</v>
      </c>
      <c r="C35">
        <v>-0.13877733758827757</v>
      </c>
      <c r="D35" s="1">
        <f t="shared" si="6"/>
        <v>9.4127111826226864E-2</v>
      </c>
      <c r="E35">
        <f t="shared" si="10"/>
        <v>0.45534995977473852</v>
      </c>
      <c r="F35">
        <f t="shared" si="2"/>
        <v>0.40828640386162512</v>
      </c>
      <c r="G35">
        <f t="shared" si="3"/>
        <v>0.4448130513297901</v>
      </c>
      <c r="H35">
        <f t="shared" si="4"/>
        <v>3.6526647468164974E-2</v>
      </c>
    </row>
    <row r="36" spans="2:9">
      <c r="B36">
        <v>348</v>
      </c>
      <c r="C36">
        <v>0.32766310229402928</v>
      </c>
      <c r="D36" s="1">
        <f t="shared" si="6"/>
        <v>0.27996781979082863</v>
      </c>
      <c r="E36">
        <f t="shared" si="10"/>
        <v>0.73531777956556721</v>
      </c>
      <c r="F36">
        <f t="shared" si="2"/>
        <v>0.59533386967015289</v>
      </c>
      <c r="G36">
        <f t="shared" si="3"/>
        <v>0.62841679769424197</v>
      </c>
      <c r="H36">
        <f t="shared" si="4"/>
        <v>3.3082928024089076E-2</v>
      </c>
    </row>
    <row r="37" spans="2:9">
      <c r="B37">
        <v>329</v>
      </c>
      <c r="C37">
        <v>1.175764318768211</v>
      </c>
      <c r="D37" s="1">
        <f t="shared" si="6"/>
        <v>0.26468222043443285</v>
      </c>
      <c r="E37">
        <f t="shared" si="10"/>
        <v>1</v>
      </c>
      <c r="F37">
        <f t="shared" si="2"/>
        <v>0.8676588897827836</v>
      </c>
      <c r="G37">
        <f t="shared" si="3"/>
        <v>0.88015546577567849</v>
      </c>
      <c r="H37">
        <f t="shared" si="4"/>
        <v>1.2496575992894887E-2</v>
      </c>
      <c r="I37">
        <f>SUM(H33:H37)*0.8</f>
        <v>0.11880630320508148</v>
      </c>
    </row>
    <row r="38" spans="2:9">
      <c r="D38" s="1">
        <f t="shared" si="6"/>
        <v>0</v>
      </c>
      <c r="E38">
        <v>0</v>
      </c>
      <c r="F38" t="e">
        <f>#REF!+D38/2</f>
        <v>#REF!</v>
      </c>
      <c r="G38">
        <f t="shared" si="3"/>
        <v>0.5</v>
      </c>
      <c r="H38" t="e">
        <f t="shared" si="4"/>
        <v>#REF!</v>
      </c>
    </row>
    <row r="39" spans="2:9">
      <c r="B39">
        <v>586</v>
      </c>
      <c r="C39">
        <v>-1.033589669800242</v>
      </c>
      <c r="D39" s="1">
        <f t="shared" si="6"/>
        <v>0.47144006436041835</v>
      </c>
      <c r="E39">
        <f>E38+D39</f>
        <v>0.47144006436041835</v>
      </c>
      <c r="F39">
        <f>E38+D39/2</f>
        <v>0.23572003218020918</v>
      </c>
      <c r="G39">
        <f t="shared" si="3"/>
        <v>0.15066401536082386</v>
      </c>
      <c r="H39">
        <f t="shared" si="4"/>
        <v>8.5056016819385322E-2</v>
      </c>
    </row>
    <row r="40" spans="2:9">
      <c r="B40">
        <v>424</v>
      </c>
      <c r="C40">
        <v>0.70322442695842846</v>
      </c>
      <c r="D40" s="1">
        <f t="shared" si="6"/>
        <v>0.34111021721641188</v>
      </c>
      <c r="E40">
        <f t="shared" ref="E40:E43" si="11">E39+D40</f>
        <v>0.81255028157683018</v>
      </c>
      <c r="F40">
        <f t="shared" si="2"/>
        <v>0.64199517296862429</v>
      </c>
      <c r="G40">
        <f t="shared" si="3"/>
        <v>0.75904205062152341</v>
      </c>
      <c r="H40">
        <f t="shared" si="4"/>
        <v>0.11704687765289912</v>
      </c>
    </row>
    <row r="41" spans="2:9">
      <c r="B41">
        <v>31</v>
      </c>
      <c r="C41">
        <v>1.1273438352672682</v>
      </c>
      <c r="D41" s="1">
        <f t="shared" si="6"/>
        <v>2.4939662107803701E-2</v>
      </c>
      <c r="E41">
        <f t="shared" si="11"/>
        <v>0.83748994368463392</v>
      </c>
      <c r="F41">
        <f t="shared" si="2"/>
        <v>0.82502011263073205</v>
      </c>
      <c r="G41">
        <f t="shared" si="3"/>
        <v>0.87020143221286872</v>
      </c>
      <c r="H41">
        <f t="shared" si="4"/>
        <v>4.518131958213667E-2</v>
      </c>
    </row>
    <row r="42" spans="2:9">
      <c r="B42">
        <v>137</v>
      </c>
      <c r="C42">
        <v>1.333673710602516</v>
      </c>
      <c r="D42" s="1">
        <f t="shared" si="6"/>
        <v>0.11021721641190668</v>
      </c>
      <c r="E42">
        <f t="shared" si="11"/>
        <v>0.94770716009654055</v>
      </c>
      <c r="F42">
        <f t="shared" si="2"/>
        <v>0.89259855189058723</v>
      </c>
      <c r="G42">
        <f t="shared" si="3"/>
        <v>0.90884459290853137</v>
      </c>
      <c r="H42">
        <f t="shared" si="4"/>
        <v>1.6246041017944135E-2</v>
      </c>
    </row>
    <row r="43" spans="2:9">
      <c r="B43">
        <v>65</v>
      </c>
      <c r="C43">
        <v>1.3823912650267414</v>
      </c>
      <c r="D43" s="1">
        <f t="shared" si="6"/>
        <v>5.229283990345937E-2</v>
      </c>
      <c r="E43">
        <f t="shared" si="11"/>
        <v>0.99999999999999989</v>
      </c>
      <c r="F43">
        <f t="shared" si="2"/>
        <v>0.97385358004827027</v>
      </c>
      <c r="G43">
        <f t="shared" si="3"/>
        <v>0.91657420165024628</v>
      </c>
      <c r="H43">
        <f t="shared" si="4"/>
        <v>5.7279378398023995E-2</v>
      </c>
      <c r="I43">
        <f>SUM(H39:H43)*0.8</f>
        <v>0.25664770677631144</v>
      </c>
    </row>
    <row r="44" spans="2:9">
      <c r="D44" s="1">
        <f t="shared" si="6"/>
        <v>0</v>
      </c>
      <c r="E44">
        <v>0</v>
      </c>
      <c r="F44" t="e">
        <f>#REF!+D44/2</f>
        <v>#REF!</v>
      </c>
      <c r="G44">
        <f t="shared" si="3"/>
        <v>0.5</v>
      </c>
      <c r="H44" t="e">
        <f t="shared" si="4"/>
        <v>#REF!</v>
      </c>
    </row>
    <row r="45" spans="2:9">
      <c r="B45">
        <v>162</v>
      </c>
      <c r="C45">
        <v>-1.3448171719423929</v>
      </c>
      <c r="D45" s="1">
        <f t="shared" si="6"/>
        <v>0.13032984714400644</v>
      </c>
      <c r="E45">
        <f>E44+D45</f>
        <v>0.13032984714400644</v>
      </c>
      <c r="F45">
        <f>E44+D45/2</f>
        <v>6.5164923572003222E-2</v>
      </c>
      <c r="G45">
        <f t="shared" si="3"/>
        <v>8.9342141714178647E-2</v>
      </c>
      <c r="H45">
        <f t="shared" si="4"/>
        <v>2.4177218142175425E-2</v>
      </c>
    </row>
    <row r="46" spans="2:9">
      <c r="B46">
        <v>568</v>
      </c>
      <c r="C46">
        <v>-0.4580736486951702</v>
      </c>
      <c r="D46" s="1">
        <f t="shared" si="6"/>
        <v>0.45695897023330651</v>
      </c>
      <c r="E46">
        <f t="shared" ref="E46:E49" si="12">E45+D46</f>
        <v>0.58728881737731298</v>
      </c>
      <c r="F46">
        <f t="shared" si="2"/>
        <v>0.3588093322606597</v>
      </c>
      <c r="G46">
        <f t="shared" si="3"/>
        <v>0.32344976500294709</v>
      </c>
      <c r="H46">
        <f t="shared" si="4"/>
        <v>3.535956725771261E-2</v>
      </c>
    </row>
    <row r="47" spans="2:9">
      <c r="B47">
        <v>57</v>
      </c>
      <c r="C47">
        <v>4.6210208183404392E-2</v>
      </c>
      <c r="D47" s="1">
        <f t="shared" si="6"/>
        <v>4.5856798069187452E-2</v>
      </c>
      <c r="E47">
        <f t="shared" si="12"/>
        <v>0.63314561544650039</v>
      </c>
      <c r="F47">
        <f t="shared" si="2"/>
        <v>0.61021721641190674</v>
      </c>
      <c r="G47">
        <f t="shared" si="3"/>
        <v>0.51842864689296031</v>
      </c>
      <c r="H47">
        <f t="shared" si="4"/>
        <v>9.1788569518946428E-2</v>
      </c>
    </row>
    <row r="48" spans="2:9">
      <c r="B48">
        <v>315</v>
      </c>
      <c r="C48">
        <v>0.46907038547186447</v>
      </c>
      <c r="D48" s="1">
        <f t="shared" si="6"/>
        <v>0.25341914722445696</v>
      </c>
      <c r="E48">
        <f t="shared" si="12"/>
        <v>0.88656476267095741</v>
      </c>
      <c r="F48">
        <f t="shared" si="2"/>
        <v>0.75985518905872884</v>
      </c>
      <c r="G48">
        <f t="shared" si="3"/>
        <v>0.68049033685616833</v>
      </c>
      <c r="H48">
        <f t="shared" si="4"/>
        <v>7.936485220256051E-2</v>
      </c>
    </row>
    <row r="49" spans="2:9">
      <c r="B49">
        <v>141</v>
      </c>
      <c r="C49">
        <v>2.323794759031439</v>
      </c>
      <c r="D49" s="1">
        <f t="shared" si="6"/>
        <v>0.11343523732904263</v>
      </c>
      <c r="E49">
        <f t="shared" si="12"/>
        <v>1</v>
      </c>
      <c r="F49">
        <f t="shared" si="2"/>
        <v>0.9432823813354787</v>
      </c>
      <c r="G49">
        <f t="shared" si="3"/>
        <v>0.98993175161198765</v>
      </c>
      <c r="H49">
        <f t="shared" si="4"/>
        <v>4.664937027650895E-2</v>
      </c>
      <c r="I49">
        <f>SUM(H45:H49)*0.8</f>
        <v>0.22187166191832317</v>
      </c>
    </row>
    <row r="50" spans="2:9">
      <c r="D50" s="1">
        <f t="shared" si="6"/>
        <v>0</v>
      </c>
      <c r="E50">
        <v>0</v>
      </c>
      <c r="F50" t="e">
        <f>#REF!+D50/2</f>
        <v>#REF!</v>
      </c>
      <c r="G50">
        <f t="shared" si="3"/>
        <v>0.5</v>
      </c>
      <c r="H50" t="e">
        <f t="shared" si="4"/>
        <v>#REF!</v>
      </c>
    </row>
    <row r="51" spans="2:9">
      <c r="B51">
        <v>220</v>
      </c>
      <c r="C51">
        <v>-0.59929619568235049</v>
      </c>
      <c r="D51" s="1">
        <f t="shared" si="6"/>
        <v>0.17699115044247787</v>
      </c>
      <c r="E51">
        <f>E50+D51</f>
        <v>0.17699115044247787</v>
      </c>
      <c r="F51">
        <f>E50+D51/2</f>
        <v>8.8495575221238937E-2</v>
      </c>
      <c r="G51">
        <f t="shared" si="3"/>
        <v>0.27448769216983315</v>
      </c>
      <c r="H51">
        <f t="shared" si="4"/>
        <v>0.18599211694859422</v>
      </c>
    </row>
    <row r="52" spans="2:9">
      <c r="B52">
        <v>559</v>
      </c>
      <c r="C52">
        <v>-0.59929619568235071</v>
      </c>
      <c r="D52" s="1">
        <f t="shared" si="6"/>
        <v>0.44971842316975058</v>
      </c>
      <c r="E52">
        <f t="shared" ref="E52:E55" si="13">E51+D52</f>
        <v>0.62670957361222845</v>
      </c>
      <c r="F52">
        <f t="shared" si="2"/>
        <v>0.40185036202735314</v>
      </c>
      <c r="G52">
        <f t="shared" si="3"/>
        <v>0.27448769216983315</v>
      </c>
      <c r="H52">
        <f t="shared" si="4"/>
        <v>0.12736266985751998</v>
      </c>
    </row>
    <row r="53" spans="2:9">
      <c r="B53">
        <v>48</v>
      </c>
      <c r="C53">
        <v>-0.31155323687573511</v>
      </c>
      <c r="D53" s="1">
        <f t="shared" si="6"/>
        <v>3.8616251005631534E-2</v>
      </c>
      <c r="E53">
        <f t="shared" si="13"/>
        <v>0.66532582461785994</v>
      </c>
      <c r="F53">
        <f t="shared" si="2"/>
        <v>0.64601769911504425</v>
      </c>
      <c r="G53">
        <f t="shared" si="3"/>
        <v>0.37769003898075071</v>
      </c>
      <c r="H53">
        <f t="shared" si="4"/>
        <v>0.26832766013429354</v>
      </c>
    </row>
    <row r="54" spans="2:9">
      <c r="B54">
        <v>301</v>
      </c>
      <c r="C54">
        <v>0.55167563954411125</v>
      </c>
      <c r="D54" s="1">
        <f t="shared" si="6"/>
        <v>0.24215607401448108</v>
      </c>
      <c r="E54">
        <f t="shared" si="13"/>
        <v>0.90748189863234097</v>
      </c>
      <c r="F54">
        <f t="shared" si="2"/>
        <v>0.78640386162510045</v>
      </c>
      <c r="G54">
        <f t="shared" si="3"/>
        <v>0.70941469850977978</v>
      </c>
      <c r="H54">
        <f t="shared" si="4"/>
        <v>7.6989163115320669E-2</v>
      </c>
    </row>
    <row r="55" spans="2:9">
      <c r="B55">
        <v>115</v>
      </c>
      <c r="C55">
        <v>2.7456689069896436</v>
      </c>
      <c r="D55" s="1">
        <f t="shared" si="6"/>
        <v>9.2518101367658895E-2</v>
      </c>
      <c r="E55">
        <f t="shared" si="13"/>
        <v>0.99999999999999989</v>
      </c>
      <c r="F55">
        <f t="shared" si="2"/>
        <v>0.95374094931617037</v>
      </c>
      <c r="G55">
        <f t="shared" si="3"/>
        <v>0.99698061634219703</v>
      </c>
      <c r="H55">
        <f t="shared" si="4"/>
        <v>4.3239667026026662E-2</v>
      </c>
      <c r="I55">
        <f>SUM(H51:H55)*0.8</f>
        <v>0.56152902166540408</v>
      </c>
    </row>
    <row r="56" spans="2:9">
      <c r="I56">
        <f>SUM(I7:I55)/9</f>
        <v>0.29762374056172891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56"/>
  <sheetViews>
    <sheetView workbookViewId="0">
      <selection activeCell="C4" sqref="C4"/>
    </sheetView>
  </sheetViews>
  <sheetFormatPr baseColWidth="10" defaultColWidth="9.140625" defaultRowHeight="15"/>
  <sheetData>
    <row r="1" spans="1:9">
      <c r="B1" t="s">
        <v>1</v>
      </c>
      <c r="C1" t="s">
        <v>0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9">
      <c r="A2">
        <f>SUM(B3:B7)</f>
        <v>1381</v>
      </c>
      <c r="D2">
        <v>0</v>
      </c>
      <c r="E2">
        <v>0</v>
      </c>
    </row>
    <row r="3" spans="1:9">
      <c r="B3">
        <v>430</v>
      </c>
      <c r="C3">
        <v>-1.4189816456309274</v>
      </c>
      <c r="D3" s="1">
        <f>B3/A$2</f>
        <v>0.31136857349746561</v>
      </c>
      <c r="E3" s="1">
        <f>E2+D3</f>
        <v>0.31136857349746561</v>
      </c>
      <c r="F3" s="1">
        <f>E2+D3/2</f>
        <v>0.1556842867487328</v>
      </c>
      <c r="G3">
        <f>NORMSDIST(C3)</f>
        <v>7.7952183599599545E-2</v>
      </c>
      <c r="H3">
        <f>ABS(F3-G3)</f>
        <v>7.7732103149133258E-2</v>
      </c>
    </row>
    <row r="4" spans="1:9">
      <c r="B4">
        <v>652</v>
      </c>
      <c r="C4">
        <v>0.39908528349294997</v>
      </c>
      <c r="D4" s="1">
        <f t="shared" ref="D4:D7" si="0">B4/A$2</f>
        <v>0.47212165097755249</v>
      </c>
      <c r="E4" s="1">
        <f t="shared" ref="E4:E7" si="1">E3+D4</f>
        <v>0.78349022447501815</v>
      </c>
      <c r="F4" s="1">
        <f t="shared" ref="F4:F55" si="2">E3+D4/2</f>
        <v>0.54742939898624188</v>
      </c>
      <c r="G4">
        <f t="shared" ref="G4:G55" si="3">NORMSDIST(C4)</f>
        <v>0.6550848172466186</v>
      </c>
      <c r="H4">
        <f t="shared" ref="H4:H55" si="4">ABS(F4-G4)</f>
        <v>0.10765541826037672</v>
      </c>
    </row>
    <row r="5" spans="1:9">
      <c r="B5">
        <v>52</v>
      </c>
      <c r="C5">
        <v>1.003889487215424</v>
      </c>
      <c r="D5" s="1">
        <f t="shared" si="0"/>
        <v>3.7653874004344681E-2</v>
      </c>
      <c r="E5" s="1">
        <f t="shared" si="1"/>
        <v>0.82114409847936287</v>
      </c>
      <c r="F5" s="1">
        <f t="shared" si="2"/>
        <v>0.80231716147719045</v>
      </c>
      <c r="G5">
        <f t="shared" si="3"/>
        <v>0.84228405783271287</v>
      </c>
      <c r="H5">
        <f t="shared" si="4"/>
        <v>3.9966896355522419E-2</v>
      </c>
    </row>
    <row r="6" spans="1:9">
      <c r="B6">
        <v>200</v>
      </c>
      <c r="C6">
        <v>1.2054908884562487</v>
      </c>
      <c r="D6" s="1">
        <f t="shared" si="0"/>
        <v>0.14482259232440262</v>
      </c>
      <c r="E6" s="1">
        <f t="shared" si="1"/>
        <v>0.96596669080376552</v>
      </c>
      <c r="F6" s="1">
        <f t="shared" si="2"/>
        <v>0.89355539464156419</v>
      </c>
      <c r="G6">
        <f t="shared" si="3"/>
        <v>0.88599307330821775</v>
      </c>
      <c r="H6">
        <f t="shared" si="4"/>
        <v>7.5623213333464445E-3</v>
      </c>
    </row>
    <row r="7" spans="1:9">
      <c r="B7">
        <v>47</v>
      </c>
      <c r="C7">
        <v>1.2054908884562487</v>
      </c>
      <c r="D7" s="1">
        <f t="shared" si="0"/>
        <v>3.403330919623461E-2</v>
      </c>
      <c r="E7" s="1">
        <f t="shared" si="1"/>
        <v>1.0000000000000002</v>
      </c>
      <c r="F7" s="1">
        <f t="shared" si="2"/>
        <v>0.98298334540188281</v>
      </c>
      <c r="G7">
        <f t="shared" si="3"/>
        <v>0.88599307330821775</v>
      </c>
      <c r="H7">
        <f t="shared" si="4"/>
        <v>9.6990272093665064E-2</v>
      </c>
      <c r="I7">
        <f>SUM(H3:H7)*0.8</f>
        <v>0.26392560895363515</v>
      </c>
    </row>
    <row r="8" spans="1:9">
      <c r="D8" s="1">
        <f>B8/A$2</f>
        <v>0</v>
      </c>
      <c r="E8">
        <v>0</v>
      </c>
      <c r="F8">
        <v>0</v>
      </c>
      <c r="G8">
        <f t="shared" si="3"/>
        <v>0.5</v>
      </c>
      <c r="H8">
        <f t="shared" si="4"/>
        <v>0.5</v>
      </c>
    </row>
    <row r="9" spans="1:9">
      <c r="B9">
        <v>442</v>
      </c>
      <c r="C9">
        <v>-1.3838587954819723</v>
      </c>
      <c r="D9" s="1">
        <f>B9/A$2</f>
        <v>0.32005792903692976</v>
      </c>
      <c r="E9">
        <f>E8+D9</f>
        <v>0.32005792903692976</v>
      </c>
      <c r="F9">
        <f>E8+D9/2</f>
        <v>0.16002896451846488</v>
      </c>
      <c r="G9">
        <f t="shared" si="3"/>
        <v>8.3200847838350134E-2</v>
      </c>
      <c r="H9">
        <f t="shared" si="4"/>
        <v>7.6828116680114744E-2</v>
      </c>
    </row>
    <row r="10" spans="1:9">
      <c r="B10">
        <v>461</v>
      </c>
      <c r="C10">
        <v>0.26601010964258459</v>
      </c>
      <c r="D10" s="1">
        <f>B10/A$2</f>
        <v>0.33381607530774798</v>
      </c>
      <c r="E10">
        <f t="shared" ref="E10:E13" si="5">E9+D10</f>
        <v>0.65387400434467779</v>
      </c>
      <c r="F10">
        <f t="shared" si="2"/>
        <v>0.48696596669080372</v>
      </c>
      <c r="G10">
        <f t="shared" si="3"/>
        <v>0.60488428845650299</v>
      </c>
      <c r="H10">
        <f t="shared" si="4"/>
        <v>0.11791832176569927</v>
      </c>
    </row>
    <row r="11" spans="1:9">
      <c r="B11">
        <v>47</v>
      </c>
      <c r="C11">
        <v>0.84812607958678554</v>
      </c>
      <c r="D11" s="1">
        <f t="shared" ref="D11:D55" si="6">B11/A$2</f>
        <v>3.403330919623461E-2</v>
      </c>
      <c r="E11">
        <f t="shared" si="5"/>
        <v>0.68790731354091239</v>
      </c>
      <c r="F11">
        <f t="shared" si="2"/>
        <v>0.67089065894279509</v>
      </c>
      <c r="G11">
        <f t="shared" si="3"/>
        <v>0.80181612053915052</v>
      </c>
      <c r="H11">
        <f t="shared" si="4"/>
        <v>0.13092546159635543</v>
      </c>
    </row>
    <row r="12" spans="1:9">
      <c r="B12">
        <v>337</v>
      </c>
      <c r="C12">
        <v>1.0421647362348525</v>
      </c>
      <c r="D12" s="1">
        <f t="shared" si="6"/>
        <v>0.24402606806661839</v>
      </c>
      <c r="E12">
        <f t="shared" si="5"/>
        <v>0.93193338160753081</v>
      </c>
      <c r="F12">
        <f t="shared" si="2"/>
        <v>0.8099203475742216</v>
      </c>
      <c r="G12">
        <f t="shared" si="3"/>
        <v>0.85133234539212654</v>
      </c>
      <c r="H12">
        <f t="shared" si="4"/>
        <v>4.1411997817904944E-2</v>
      </c>
    </row>
    <row r="13" spans="1:9">
      <c r="B13">
        <v>94</v>
      </c>
      <c r="C13">
        <v>1.0421647362348525</v>
      </c>
      <c r="D13" s="1">
        <f t="shared" si="6"/>
        <v>6.8066618392469219E-2</v>
      </c>
      <c r="E13">
        <f t="shared" si="5"/>
        <v>1</v>
      </c>
      <c r="F13">
        <f t="shared" si="2"/>
        <v>0.9659666908037654</v>
      </c>
      <c r="G13">
        <f t="shared" si="3"/>
        <v>0.85133234539212654</v>
      </c>
      <c r="H13">
        <f t="shared" si="4"/>
        <v>0.11463434541163886</v>
      </c>
      <c r="I13">
        <f>SUM(H9:H13)*0.8</f>
        <v>0.38537459461737061</v>
      </c>
    </row>
    <row r="14" spans="1:9">
      <c r="D14" s="1">
        <f t="shared" si="6"/>
        <v>0</v>
      </c>
      <c r="E14">
        <v>0</v>
      </c>
      <c r="F14" t="e">
        <f>#REF!+D14/2</f>
        <v>#REF!</v>
      </c>
      <c r="G14">
        <f t="shared" si="3"/>
        <v>0.5</v>
      </c>
      <c r="H14" t="e">
        <f t="shared" si="4"/>
        <v>#REF!</v>
      </c>
    </row>
    <row r="15" spans="1:9">
      <c r="B15">
        <v>517</v>
      </c>
      <c r="C15">
        <v>-1.2453289187708865</v>
      </c>
      <c r="D15" s="1">
        <f t="shared" si="6"/>
        <v>0.37436640115858072</v>
      </c>
      <c r="E15">
        <f>E14+D15</f>
        <v>0.37436640115858072</v>
      </c>
      <c r="F15">
        <f>E14+D15/2</f>
        <v>0.18718320057929036</v>
      </c>
      <c r="G15">
        <f t="shared" si="3"/>
        <v>0.10650543488251962</v>
      </c>
      <c r="H15">
        <f t="shared" si="4"/>
        <v>8.0677765696770737E-2</v>
      </c>
    </row>
    <row r="16" spans="1:9">
      <c r="B16">
        <v>488</v>
      </c>
      <c r="C16">
        <v>0.44879819770046986</v>
      </c>
      <c r="D16" s="1">
        <f t="shared" si="6"/>
        <v>0.35336712527154235</v>
      </c>
      <c r="E16">
        <f t="shared" ref="E16:E19" si="7">E15+D16</f>
        <v>0.72773352643012301</v>
      </c>
      <c r="F16">
        <f t="shared" si="2"/>
        <v>0.55104996379435189</v>
      </c>
      <c r="G16">
        <f t="shared" si="3"/>
        <v>0.67321138050089058</v>
      </c>
      <c r="H16">
        <f t="shared" si="4"/>
        <v>0.12216141670653868</v>
      </c>
    </row>
    <row r="17" spans="2:9">
      <c r="B17">
        <v>34</v>
      </c>
      <c r="C17">
        <v>0.97139698992769918</v>
      </c>
      <c r="D17" s="1">
        <f t="shared" si="6"/>
        <v>2.4619840695148443E-2</v>
      </c>
      <c r="E17">
        <f t="shared" si="7"/>
        <v>0.75235336712527145</v>
      </c>
      <c r="F17">
        <f t="shared" si="2"/>
        <v>0.74004344677769729</v>
      </c>
      <c r="G17">
        <f t="shared" si="3"/>
        <v>0.83432468655194014</v>
      </c>
      <c r="H17">
        <f t="shared" si="4"/>
        <v>9.4281239774242853E-2</v>
      </c>
    </row>
    <row r="18" spans="2:9">
      <c r="B18">
        <v>239</v>
      </c>
      <c r="C18">
        <v>1.1455965873367757</v>
      </c>
      <c r="D18" s="1">
        <f t="shared" si="6"/>
        <v>0.1730629978276611</v>
      </c>
      <c r="E18">
        <f t="shared" si="7"/>
        <v>0.92541636495293256</v>
      </c>
      <c r="F18">
        <f t="shared" si="2"/>
        <v>0.83888486603910195</v>
      </c>
      <c r="G18">
        <f t="shared" si="3"/>
        <v>0.8740189450104342</v>
      </c>
      <c r="H18">
        <f t="shared" si="4"/>
        <v>3.513407897133225E-2</v>
      </c>
    </row>
    <row r="19" spans="2:9">
      <c r="B19">
        <v>103</v>
      </c>
      <c r="C19">
        <v>1.1455965873367757</v>
      </c>
      <c r="D19" s="1">
        <f t="shared" si="6"/>
        <v>7.4583635047067345E-2</v>
      </c>
      <c r="E19">
        <f t="shared" si="7"/>
        <v>0.99999999999999989</v>
      </c>
      <c r="F19">
        <f t="shared" si="2"/>
        <v>0.96270818247646628</v>
      </c>
      <c r="G19">
        <f t="shared" si="3"/>
        <v>0.8740189450104342</v>
      </c>
      <c r="H19">
        <f t="shared" si="4"/>
        <v>8.8689237466032078E-2</v>
      </c>
      <c r="I19">
        <f>SUM(H15:H19)*0.8</f>
        <v>0.33675499089193334</v>
      </c>
    </row>
    <row r="20" spans="2:9">
      <c r="D20" s="1">
        <f t="shared" si="6"/>
        <v>0</v>
      </c>
      <c r="E20">
        <v>0</v>
      </c>
      <c r="F20" t="e">
        <f>#REF!+D20/2</f>
        <v>#REF!</v>
      </c>
      <c r="G20">
        <f t="shared" si="3"/>
        <v>0.5</v>
      </c>
      <c r="H20" t="e">
        <f t="shared" si="4"/>
        <v>#REF!</v>
      </c>
    </row>
    <row r="21" spans="2:9">
      <c r="B21">
        <v>546</v>
      </c>
      <c r="C21">
        <v>-1.1965457690948194</v>
      </c>
      <c r="D21" s="1">
        <f t="shared" si="6"/>
        <v>0.39536567704561909</v>
      </c>
      <c r="E21">
        <f>E20+D21</f>
        <v>0.39536567704561909</v>
      </c>
      <c r="F21">
        <f>E20+D21/2</f>
        <v>0.19768283852280955</v>
      </c>
      <c r="G21">
        <f t="shared" si="3"/>
        <v>0.11574182446209003</v>
      </c>
      <c r="H21">
        <f t="shared" si="4"/>
        <v>8.1941014060719519E-2</v>
      </c>
    </row>
    <row r="22" spans="2:9">
      <c r="B22">
        <v>392</v>
      </c>
      <c r="C22">
        <v>0.43874965419679324</v>
      </c>
      <c r="D22" s="1">
        <f t="shared" si="6"/>
        <v>0.28385228095582909</v>
      </c>
      <c r="E22">
        <f t="shared" ref="E22:E25" si="8">E21+D22</f>
        <v>0.67921795800144813</v>
      </c>
      <c r="F22">
        <f t="shared" si="2"/>
        <v>0.53729181752353361</v>
      </c>
      <c r="G22">
        <f t="shared" si="3"/>
        <v>0.66957852805142071</v>
      </c>
      <c r="H22">
        <f t="shared" si="4"/>
        <v>0.1322867105278871</v>
      </c>
    </row>
    <row r="23" spans="2:9">
      <c r="B23">
        <v>34</v>
      </c>
      <c r="C23">
        <v>0.93407421461931728</v>
      </c>
      <c r="D23" s="1">
        <f t="shared" si="6"/>
        <v>2.4619840695148443E-2</v>
      </c>
      <c r="E23">
        <f t="shared" si="8"/>
        <v>0.70383779869659657</v>
      </c>
      <c r="F23">
        <f t="shared" si="2"/>
        <v>0.69152787834902241</v>
      </c>
      <c r="G23">
        <f t="shared" si="3"/>
        <v>0.82486719406895448</v>
      </c>
      <c r="H23">
        <f t="shared" si="4"/>
        <v>0.13333931571993207</v>
      </c>
    </row>
    <row r="24" spans="2:9">
      <c r="B24">
        <v>256</v>
      </c>
      <c r="C24">
        <v>1.0991824014268254</v>
      </c>
      <c r="D24" s="1">
        <f t="shared" si="6"/>
        <v>0.18537291817523532</v>
      </c>
      <c r="E24">
        <f t="shared" si="8"/>
        <v>0.88921071687183195</v>
      </c>
      <c r="F24">
        <f t="shared" si="2"/>
        <v>0.79652425778421421</v>
      </c>
      <c r="G24">
        <f t="shared" si="3"/>
        <v>0.86415574332545697</v>
      </c>
      <c r="H24">
        <f t="shared" si="4"/>
        <v>6.7631485541242764E-2</v>
      </c>
    </row>
    <row r="25" spans="2:9">
      <c r="B25">
        <v>153</v>
      </c>
      <c r="C25">
        <v>1.0991824014268252</v>
      </c>
      <c r="D25" s="1">
        <f t="shared" si="6"/>
        <v>0.11078928312816799</v>
      </c>
      <c r="E25">
        <f t="shared" si="8"/>
        <v>1</v>
      </c>
      <c r="F25">
        <f t="shared" si="2"/>
        <v>0.94460535843591598</v>
      </c>
      <c r="G25">
        <f t="shared" si="3"/>
        <v>0.86415574332545697</v>
      </c>
      <c r="H25">
        <f t="shared" si="4"/>
        <v>8.0449615110459005E-2</v>
      </c>
      <c r="I25">
        <f>SUM(H21:H25)*0.8</f>
        <v>0.39651851276819239</v>
      </c>
    </row>
    <row r="26" spans="2:9">
      <c r="D26" s="1">
        <f t="shared" si="6"/>
        <v>0</v>
      </c>
      <c r="E26">
        <v>0</v>
      </c>
      <c r="F26" t="e">
        <f>#REF!+D26/2</f>
        <v>#REF!</v>
      </c>
      <c r="G26">
        <f t="shared" si="3"/>
        <v>0.5</v>
      </c>
      <c r="H26" t="e">
        <f t="shared" si="4"/>
        <v>#REF!</v>
      </c>
    </row>
    <row r="27" spans="2:9">
      <c r="B27">
        <v>136</v>
      </c>
      <c r="C27">
        <v>-2.7599077003422376</v>
      </c>
      <c r="D27" s="1">
        <f t="shared" si="6"/>
        <v>9.8479362780593771E-2</v>
      </c>
      <c r="E27">
        <f>E26+D27</f>
        <v>9.8479362780593771E-2</v>
      </c>
      <c r="F27">
        <f>E26+D27/2</f>
        <v>4.9239681390296886E-2</v>
      </c>
      <c r="G27">
        <f t="shared" si="3"/>
        <v>2.8908847049506914E-3</v>
      </c>
      <c r="H27">
        <f t="shared" si="4"/>
        <v>4.6348796685346194E-2</v>
      </c>
    </row>
    <row r="28" spans="2:9">
      <c r="B28">
        <v>170</v>
      </c>
      <c r="C28">
        <v>-0.77684962825759318</v>
      </c>
      <c r="D28" s="1">
        <f t="shared" si="6"/>
        <v>0.12309920347574221</v>
      </c>
      <c r="E28">
        <f t="shared" ref="E28:E31" si="9">E27+D28</f>
        <v>0.22157856625633598</v>
      </c>
      <c r="F28">
        <f t="shared" si="2"/>
        <v>0.16002896451846488</v>
      </c>
      <c r="G28">
        <f t="shared" si="3"/>
        <v>0.21862374639546012</v>
      </c>
      <c r="H28">
        <f t="shared" si="4"/>
        <v>5.8594781876995239E-2</v>
      </c>
    </row>
    <row r="29" spans="2:9">
      <c r="B29">
        <v>31</v>
      </c>
      <c r="C29">
        <v>0.16659747956197643</v>
      </c>
      <c r="D29" s="1">
        <f t="shared" si="6"/>
        <v>2.2447501810282405E-2</v>
      </c>
      <c r="E29">
        <f t="shared" si="9"/>
        <v>0.24402606806661839</v>
      </c>
      <c r="F29">
        <f t="shared" si="2"/>
        <v>0.2328023171614772</v>
      </c>
      <c r="G29">
        <f t="shared" si="3"/>
        <v>0.56615661149915264</v>
      </c>
      <c r="H29">
        <f t="shared" si="4"/>
        <v>0.33335429433767544</v>
      </c>
    </row>
    <row r="30" spans="2:9">
      <c r="B30">
        <v>274</v>
      </c>
      <c r="C30">
        <v>0.48107984883516652</v>
      </c>
      <c r="D30" s="1">
        <f t="shared" si="6"/>
        <v>0.19840695148443158</v>
      </c>
      <c r="E30">
        <f t="shared" si="9"/>
        <v>0.44243301955104997</v>
      </c>
      <c r="F30">
        <f t="shared" si="2"/>
        <v>0.34322954380883419</v>
      </c>
      <c r="G30">
        <f t="shared" si="3"/>
        <v>0.68477012531465775</v>
      </c>
      <c r="H30">
        <f t="shared" si="4"/>
        <v>0.34154058150582356</v>
      </c>
    </row>
    <row r="31" spans="2:9">
      <c r="B31">
        <v>770</v>
      </c>
      <c r="C31">
        <v>0.48107984883516652</v>
      </c>
      <c r="D31" s="1">
        <f t="shared" si="6"/>
        <v>0.55756698044895003</v>
      </c>
      <c r="E31">
        <f t="shared" si="9"/>
        <v>1</v>
      </c>
      <c r="F31">
        <f t="shared" si="2"/>
        <v>0.72121650977552498</v>
      </c>
      <c r="G31">
        <f t="shared" si="3"/>
        <v>0.68477012531465775</v>
      </c>
      <c r="H31">
        <f t="shared" si="4"/>
        <v>3.6446384460867232E-2</v>
      </c>
      <c r="I31">
        <f>SUM(H27:H31)*0.8</f>
        <v>0.65302787109336613</v>
      </c>
    </row>
    <row r="32" spans="2:9">
      <c r="D32" s="1">
        <f t="shared" si="6"/>
        <v>0</v>
      </c>
      <c r="E32">
        <v>0</v>
      </c>
      <c r="F32" t="e">
        <f>#REF!+D32/2</f>
        <v>#REF!</v>
      </c>
      <c r="G32">
        <f t="shared" si="3"/>
        <v>0.5</v>
      </c>
      <c r="H32" t="e">
        <f t="shared" si="4"/>
        <v>#REF!</v>
      </c>
    </row>
    <row r="33" spans="2:9">
      <c r="B33">
        <v>186</v>
      </c>
      <c r="C33">
        <v>-2.1601248900803984</v>
      </c>
      <c r="D33" s="1">
        <f t="shared" si="6"/>
        <v>0.13468501086169443</v>
      </c>
      <c r="E33">
        <f>E32+D33</f>
        <v>0.13468501086169443</v>
      </c>
      <c r="F33">
        <f>E32+D33/2</f>
        <v>6.7342505430847216E-2</v>
      </c>
      <c r="G33">
        <f t="shared" si="3"/>
        <v>1.5381501333533221E-2</v>
      </c>
      <c r="H33">
        <f t="shared" si="4"/>
        <v>5.1961004097313995E-2</v>
      </c>
    </row>
    <row r="34" spans="2:9">
      <c r="B34">
        <v>429</v>
      </c>
      <c r="C34">
        <v>-0.3129886258054137</v>
      </c>
      <c r="D34" s="1">
        <f t="shared" si="6"/>
        <v>0.3106444605358436</v>
      </c>
      <c r="E34">
        <f t="shared" ref="E34:E37" si="10">E33+D34</f>
        <v>0.44532947139753803</v>
      </c>
      <c r="F34">
        <f t="shared" si="2"/>
        <v>0.29000724112961623</v>
      </c>
      <c r="G34">
        <f t="shared" si="3"/>
        <v>0.37714465181155266</v>
      </c>
      <c r="H34">
        <f t="shared" si="4"/>
        <v>8.7137410681936422E-2</v>
      </c>
    </row>
    <row r="35" spans="2:9">
      <c r="B35">
        <v>166</v>
      </c>
      <c r="C35">
        <v>0.22429868220772001</v>
      </c>
      <c r="D35" s="1">
        <f t="shared" si="6"/>
        <v>0.12020275162925416</v>
      </c>
      <c r="E35">
        <f t="shared" si="10"/>
        <v>0.56553222302679218</v>
      </c>
      <c r="F35">
        <f t="shared" si="2"/>
        <v>0.50543084721216514</v>
      </c>
      <c r="G35">
        <f t="shared" si="3"/>
        <v>0.5887375492328123</v>
      </c>
      <c r="H35">
        <f t="shared" si="4"/>
        <v>8.3306702020647161E-2</v>
      </c>
    </row>
    <row r="36" spans="2:9">
      <c r="B36">
        <v>385</v>
      </c>
      <c r="C36">
        <v>0.61996968155493415</v>
      </c>
      <c r="D36" s="1">
        <f t="shared" si="6"/>
        <v>0.27878349022447502</v>
      </c>
      <c r="E36">
        <f t="shared" si="10"/>
        <v>0.8443157132512672</v>
      </c>
      <c r="F36">
        <f t="shared" si="2"/>
        <v>0.70492396813902969</v>
      </c>
      <c r="G36">
        <f t="shared" si="3"/>
        <v>0.73236112609138426</v>
      </c>
      <c r="H36">
        <f t="shared" si="4"/>
        <v>2.7437157952354574E-2</v>
      </c>
    </row>
    <row r="37" spans="2:9">
      <c r="B37">
        <v>215</v>
      </c>
      <c r="C37">
        <v>1.2099229831643976</v>
      </c>
      <c r="D37" s="1">
        <f t="shared" si="6"/>
        <v>0.1556842867487328</v>
      </c>
      <c r="E37">
        <f t="shared" si="10"/>
        <v>1</v>
      </c>
      <c r="F37">
        <f t="shared" si="2"/>
        <v>0.92215785662563365</v>
      </c>
      <c r="G37">
        <f t="shared" si="3"/>
        <v>0.88684577640550977</v>
      </c>
      <c r="H37">
        <f t="shared" si="4"/>
        <v>3.5312080220123887E-2</v>
      </c>
      <c r="I37">
        <f>SUM(H33:H37)*0.8</f>
        <v>0.22812348397790086</v>
      </c>
    </row>
    <row r="38" spans="2:9">
      <c r="D38" s="1">
        <f t="shared" si="6"/>
        <v>0</v>
      </c>
      <c r="E38">
        <v>0</v>
      </c>
      <c r="F38" t="e">
        <f>#REF!+D38/2</f>
        <v>#REF!</v>
      </c>
      <c r="G38">
        <f t="shared" si="3"/>
        <v>0.5</v>
      </c>
      <c r="H38" t="e">
        <f t="shared" si="4"/>
        <v>#REF!</v>
      </c>
    </row>
    <row r="39" spans="2:9">
      <c r="B39">
        <v>707</v>
      </c>
      <c r="C39">
        <v>-0.97098097487663626</v>
      </c>
      <c r="D39" s="1">
        <f t="shared" si="6"/>
        <v>0.51194786386676316</v>
      </c>
      <c r="E39">
        <f>E38+D39</f>
        <v>0.51194786386676316</v>
      </c>
      <c r="F39">
        <f>E38+D39/2</f>
        <v>0.25597393193338158</v>
      </c>
      <c r="G39">
        <f t="shared" si="3"/>
        <v>0.16577887632000265</v>
      </c>
      <c r="H39">
        <f t="shared" si="4"/>
        <v>9.0195055613378927E-2</v>
      </c>
    </row>
    <row r="40" spans="2:9">
      <c r="B40">
        <v>474</v>
      </c>
      <c r="C40">
        <v>0.92304731634075365</v>
      </c>
      <c r="D40" s="1">
        <f t="shared" si="6"/>
        <v>0.34322954380883419</v>
      </c>
      <c r="E40">
        <f t="shared" ref="E40:E43" si="11">E39+D40</f>
        <v>0.85517740767559736</v>
      </c>
      <c r="F40">
        <f t="shared" si="2"/>
        <v>0.68356263577118026</v>
      </c>
      <c r="G40">
        <f t="shared" si="3"/>
        <v>0.82200872609705344</v>
      </c>
      <c r="H40">
        <f t="shared" si="4"/>
        <v>0.13844609032587318</v>
      </c>
    </row>
    <row r="41" spans="2:9">
      <c r="B41">
        <v>52</v>
      </c>
      <c r="C41">
        <v>1.1487699860909162</v>
      </c>
      <c r="D41" s="1">
        <f t="shared" si="6"/>
        <v>3.7653874004344681E-2</v>
      </c>
      <c r="E41">
        <f t="shared" si="11"/>
        <v>0.89283128167994208</v>
      </c>
      <c r="F41">
        <f t="shared" si="2"/>
        <v>0.87400434467776966</v>
      </c>
      <c r="G41">
        <f t="shared" si="3"/>
        <v>0.87467458071576276</v>
      </c>
      <c r="H41">
        <f t="shared" si="4"/>
        <v>6.7023603799309939E-4</v>
      </c>
    </row>
    <row r="42" spans="2:9">
      <c r="B42">
        <v>117</v>
      </c>
      <c r="C42">
        <v>1.2711318825267999</v>
      </c>
      <c r="D42" s="1">
        <f t="shared" si="6"/>
        <v>8.4721216509775529E-2</v>
      </c>
      <c r="E42">
        <f t="shared" si="11"/>
        <v>0.97755249818971757</v>
      </c>
      <c r="F42">
        <f t="shared" si="2"/>
        <v>0.93519188993482982</v>
      </c>
      <c r="G42">
        <f t="shared" si="3"/>
        <v>0.8981591326812155</v>
      </c>
      <c r="H42">
        <f t="shared" si="4"/>
        <v>3.7032757253614323E-2</v>
      </c>
    </row>
    <row r="43" spans="2:9">
      <c r="B43">
        <v>31</v>
      </c>
      <c r="C43">
        <v>1.3064726374161717</v>
      </c>
      <c r="D43" s="1">
        <f t="shared" si="6"/>
        <v>2.2447501810282405E-2</v>
      </c>
      <c r="E43">
        <f t="shared" si="11"/>
        <v>1</v>
      </c>
      <c r="F43">
        <f t="shared" si="2"/>
        <v>0.98877624909485873</v>
      </c>
      <c r="G43">
        <f t="shared" si="3"/>
        <v>0.90430406087001947</v>
      </c>
      <c r="H43">
        <f t="shared" si="4"/>
        <v>8.4472188224839262E-2</v>
      </c>
      <c r="I43">
        <f>SUM(H39:H43)*0.8</f>
        <v>0.28065306196455903</v>
      </c>
    </row>
    <row r="44" spans="2:9">
      <c r="D44" s="1">
        <f t="shared" si="6"/>
        <v>0</v>
      </c>
      <c r="E44">
        <v>0</v>
      </c>
      <c r="F44" t="e">
        <f>#REF!+D44/2</f>
        <v>#REF!</v>
      </c>
      <c r="G44">
        <f t="shared" si="3"/>
        <v>0.5</v>
      </c>
      <c r="H44" t="e">
        <f t="shared" si="4"/>
        <v>#REF!</v>
      </c>
    </row>
    <row r="45" spans="2:9">
      <c r="B45">
        <v>134</v>
      </c>
      <c r="C45">
        <v>-0.63067925254172374</v>
      </c>
      <c r="D45" s="1">
        <f t="shared" si="6"/>
        <v>9.7031136857349751E-2</v>
      </c>
      <c r="E45">
        <f>E44+D45</f>
        <v>9.7031136857349751E-2</v>
      </c>
      <c r="F45">
        <f>E44+D45/2</f>
        <v>4.8515568428674875E-2</v>
      </c>
      <c r="G45">
        <f t="shared" si="3"/>
        <v>0.26412513376404467</v>
      </c>
      <c r="H45">
        <f t="shared" si="4"/>
        <v>0.21560956533536979</v>
      </c>
    </row>
    <row r="46" spans="2:9">
      <c r="B46">
        <v>672</v>
      </c>
      <c r="C46">
        <v>-0.63067925254172374</v>
      </c>
      <c r="D46" s="1">
        <f t="shared" si="6"/>
        <v>0.48660391020999277</v>
      </c>
      <c r="E46">
        <f t="shared" ref="E46:E49" si="12">E45+D46</f>
        <v>0.58363504706734248</v>
      </c>
      <c r="F46">
        <f t="shared" si="2"/>
        <v>0.34033309196234612</v>
      </c>
      <c r="G46">
        <f t="shared" si="3"/>
        <v>0.26412513376404467</v>
      </c>
      <c r="H46">
        <f t="shared" si="4"/>
        <v>7.6207958198301451E-2</v>
      </c>
    </row>
    <row r="47" spans="2:9">
      <c r="B47">
        <v>98</v>
      </c>
      <c r="C47">
        <v>-0.33131837173547812</v>
      </c>
      <c r="D47" s="1">
        <f t="shared" si="6"/>
        <v>7.0963070238957274E-2</v>
      </c>
      <c r="E47">
        <f t="shared" si="12"/>
        <v>0.6545981173062998</v>
      </c>
      <c r="F47">
        <f t="shared" si="2"/>
        <v>0.61911658218682109</v>
      </c>
      <c r="G47">
        <f t="shared" si="3"/>
        <v>0.37020200780267698</v>
      </c>
      <c r="H47">
        <f t="shared" si="4"/>
        <v>0.2489145743841441</v>
      </c>
    </row>
    <row r="48" spans="2:9">
      <c r="B48">
        <v>353</v>
      </c>
      <c r="C48">
        <v>0.56676427068325896</v>
      </c>
      <c r="D48" s="1">
        <f t="shared" si="6"/>
        <v>0.25561187545257058</v>
      </c>
      <c r="E48">
        <f t="shared" si="12"/>
        <v>0.91020999275887038</v>
      </c>
      <c r="F48">
        <f t="shared" si="2"/>
        <v>0.78240405503258503</v>
      </c>
      <c r="G48">
        <f t="shared" si="3"/>
        <v>0.71456282584186348</v>
      </c>
      <c r="H48">
        <f t="shared" si="4"/>
        <v>6.7841229190721553E-2</v>
      </c>
    </row>
    <row r="49" spans="2:9">
      <c r="B49">
        <v>124</v>
      </c>
      <c r="C49">
        <v>2.7478136324799665</v>
      </c>
      <c r="D49" s="1">
        <f t="shared" si="6"/>
        <v>8.9790007241129621E-2</v>
      </c>
      <c r="E49">
        <f t="shared" si="12"/>
        <v>1</v>
      </c>
      <c r="F49">
        <f t="shared" si="2"/>
        <v>0.95510499637943513</v>
      </c>
      <c r="G49">
        <f t="shared" si="3"/>
        <v>0.99700029502121579</v>
      </c>
      <c r="H49">
        <f t="shared" si="4"/>
        <v>4.1895298641780654E-2</v>
      </c>
      <c r="I49">
        <f>SUM(H45:H49)*0.8</f>
        <v>0.52037490060025415</v>
      </c>
    </row>
    <row r="50" spans="2:9">
      <c r="D50" s="1">
        <f t="shared" si="6"/>
        <v>0</v>
      </c>
      <c r="E50">
        <v>0</v>
      </c>
      <c r="F50" t="e">
        <f>#REF!+D50/2</f>
        <v>#REF!</v>
      </c>
      <c r="G50">
        <f t="shared" si="3"/>
        <v>0.5</v>
      </c>
      <c r="H50" t="e">
        <f t="shared" si="4"/>
        <v>#REF!</v>
      </c>
    </row>
    <row r="51" spans="2:9">
      <c r="B51">
        <v>212</v>
      </c>
      <c r="C51">
        <v>-0.59602569687210405</v>
      </c>
      <c r="D51" s="1">
        <f t="shared" si="6"/>
        <v>0.15351194786386677</v>
      </c>
      <c r="E51">
        <f>E50+D51</f>
        <v>0.15351194786386677</v>
      </c>
      <c r="F51">
        <f>E50+D51/2</f>
        <v>7.6755973931933383E-2</v>
      </c>
      <c r="G51">
        <f t="shared" si="3"/>
        <v>0.27557903008821483</v>
      </c>
      <c r="H51">
        <f t="shared" si="4"/>
        <v>0.19882305615628143</v>
      </c>
    </row>
    <row r="52" spans="2:9">
      <c r="B52">
        <v>673</v>
      </c>
      <c r="C52">
        <v>-0.59602569687210394</v>
      </c>
      <c r="D52" s="1">
        <f t="shared" si="6"/>
        <v>0.48732802317161478</v>
      </c>
      <c r="E52">
        <f t="shared" ref="E52:E55" si="13">E51+D52</f>
        <v>0.64083997103548151</v>
      </c>
      <c r="F52">
        <f t="shared" si="2"/>
        <v>0.39717595944967415</v>
      </c>
      <c r="G52">
        <f t="shared" si="3"/>
        <v>0.27557903008821483</v>
      </c>
      <c r="H52">
        <f t="shared" si="4"/>
        <v>0.12159692936145933</v>
      </c>
    </row>
    <row r="53" spans="2:9">
      <c r="B53">
        <v>94</v>
      </c>
      <c r="C53">
        <v>-0.24245125490020861</v>
      </c>
      <c r="D53" s="1">
        <f t="shared" si="6"/>
        <v>6.8066618392469219E-2</v>
      </c>
      <c r="E53">
        <f t="shared" si="13"/>
        <v>0.70890658942795071</v>
      </c>
      <c r="F53">
        <f t="shared" si="2"/>
        <v>0.67487328023171611</v>
      </c>
      <c r="G53">
        <f t="shared" si="3"/>
        <v>0.40421526155761001</v>
      </c>
      <c r="H53">
        <f t="shared" si="4"/>
        <v>0.2706580186741061</v>
      </c>
    </row>
    <row r="54" spans="2:9">
      <c r="B54">
        <v>288</v>
      </c>
      <c r="C54">
        <v>0.81827207101547716</v>
      </c>
      <c r="D54" s="1">
        <f t="shared" si="6"/>
        <v>0.20854453294713976</v>
      </c>
      <c r="E54">
        <f t="shared" si="13"/>
        <v>0.91745112237509052</v>
      </c>
      <c r="F54">
        <f t="shared" si="2"/>
        <v>0.81317885590152061</v>
      </c>
      <c r="G54">
        <f t="shared" si="3"/>
        <v>0.7933990749811437</v>
      </c>
      <c r="H54">
        <f t="shared" si="4"/>
        <v>1.977978092037691E-2</v>
      </c>
    </row>
    <row r="55" spans="2:9">
      <c r="B55">
        <v>114</v>
      </c>
      <c r="C55">
        <v>2.7597438880699485</v>
      </c>
      <c r="D55" s="1">
        <f t="shared" si="6"/>
        <v>8.2548877624909492E-2</v>
      </c>
      <c r="E55">
        <f t="shared" si="13"/>
        <v>1</v>
      </c>
      <c r="F55">
        <f t="shared" si="2"/>
        <v>0.95872556118754526</v>
      </c>
      <c r="G55">
        <f t="shared" si="3"/>
        <v>0.9971076654403298</v>
      </c>
      <c r="H55">
        <f t="shared" si="4"/>
        <v>3.8382104252784544E-2</v>
      </c>
      <c r="I55">
        <f>SUM(H51:H55)*0.8</f>
        <v>0.5193919114920067</v>
      </c>
    </row>
    <row r="56" spans="2:9">
      <c r="I56">
        <f>SUM(I7:I55)/9</f>
        <v>0.3982383262621354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56"/>
  <sheetViews>
    <sheetView workbookViewId="0"/>
  </sheetViews>
  <sheetFormatPr baseColWidth="10" defaultRowHeight="15"/>
  <cols>
    <col min="3" max="6" width="9.42578125" bestFit="1" customWidth="1"/>
    <col min="7" max="9" width="9.5703125" bestFit="1" customWidth="1"/>
  </cols>
  <sheetData>
    <row r="1" spans="1:9">
      <c r="B1" t="s">
        <v>1</v>
      </c>
      <c r="C1" t="s">
        <v>0</v>
      </c>
      <c r="D1" t="s">
        <v>2</v>
      </c>
      <c r="E1" t="s">
        <v>3</v>
      </c>
      <c r="F1" t="s">
        <v>4</v>
      </c>
      <c r="G1" t="s">
        <v>5</v>
      </c>
    </row>
    <row r="2" spans="1:9" ht="15.75" thickBot="1">
      <c r="A2">
        <f>SUM(B3:B7)</f>
        <v>1366</v>
      </c>
      <c r="D2">
        <v>0</v>
      </c>
      <c r="E2">
        <v>0</v>
      </c>
    </row>
    <row r="3" spans="1:9">
      <c r="B3" s="4">
        <v>375</v>
      </c>
      <c r="C3" s="5">
        <v>-1.5780248306951294</v>
      </c>
      <c r="D3" s="3">
        <f>B3/A$2</f>
        <v>0.27452415812591507</v>
      </c>
      <c r="E3" s="3">
        <f>E2+D3</f>
        <v>0.27452415812591507</v>
      </c>
      <c r="F3" s="3">
        <f>E2+D3/2</f>
        <v>0.13726207906295754</v>
      </c>
      <c r="G3" s="2">
        <f>NORMSDIST(C3)</f>
        <v>5.7279952730808326E-2</v>
      </c>
      <c r="H3" s="2">
        <f>ABS(F3-G3)</f>
        <v>7.9982126332149212E-2</v>
      </c>
      <c r="I3" s="2"/>
    </row>
    <row r="4" spans="1:9">
      <c r="B4" s="6">
        <v>618</v>
      </c>
      <c r="C4" s="7">
        <v>0.37894046802154802</v>
      </c>
      <c r="D4" s="3">
        <f t="shared" ref="D4:D7" si="0">B4/A$2</f>
        <v>0.45241581259150804</v>
      </c>
      <c r="E4" s="3">
        <f t="shared" ref="E4:E7" si="1">E3+D4</f>
        <v>0.72693997071742311</v>
      </c>
      <c r="F4" s="3">
        <f t="shared" ref="F4:F55" si="2">E3+D4/2</f>
        <v>0.50073206442166907</v>
      </c>
      <c r="G4" s="2">
        <f t="shared" ref="G4:G55" si="3">NORMSDIST(C4)</f>
        <v>0.64763396391756833</v>
      </c>
      <c r="H4" s="2">
        <f t="shared" ref="H4:H55" si="4">ABS(F4-G4)</f>
        <v>0.14690189949589927</v>
      </c>
      <c r="I4" s="2"/>
    </row>
    <row r="5" spans="1:9">
      <c r="B5" s="6">
        <v>33</v>
      </c>
      <c r="C5" s="7">
        <v>0.82355179297285608</v>
      </c>
      <c r="D5" s="3">
        <f t="shared" si="0"/>
        <v>2.4158125915080528E-2</v>
      </c>
      <c r="E5" s="3">
        <f t="shared" si="1"/>
        <v>0.7510980966325036</v>
      </c>
      <c r="F5" s="3">
        <f t="shared" si="2"/>
        <v>0.73901903367496335</v>
      </c>
      <c r="G5" s="2">
        <f t="shared" si="3"/>
        <v>0.79490286157748857</v>
      </c>
      <c r="H5" s="2">
        <f t="shared" si="4"/>
        <v>5.5883827902525218E-2</v>
      </c>
      <c r="I5" s="2"/>
    </row>
    <row r="6" spans="1:9">
      <c r="B6" s="6">
        <v>269</v>
      </c>
      <c r="C6" s="7">
        <v>0.97175556795662565</v>
      </c>
      <c r="D6" s="3">
        <f t="shared" si="0"/>
        <v>0.19692532942898974</v>
      </c>
      <c r="E6" s="3">
        <f t="shared" si="1"/>
        <v>0.94802342606149337</v>
      </c>
      <c r="F6" s="3">
        <f t="shared" si="2"/>
        <v>0.84956076134699843</v>
      </c>
      <c r="G6" s="2">
        <f t="shared" si="3"/>
        <v>0.83441391746369231</v>
      </c>
      <c r="H6" s="2">
        <f t="shared" si="4"/>
        <v>1.5146843883306116E-2</v>
      </c>
      <c r="I6" s="2"/>
    </row>
    <row r="7" spans="1:9" ht="15.75" thickBot="1">
      <c r="B7" s="8">
        <v>71</v>
      </c>
      <c r="C7" s="9">
        <v>0.97175556795662554</v>
      </c>
      <c r="D7" s="3">
        <f t="shared" si="0"/>
        <v>5.197657393850659E-2</v>
      </c>
      <c r="E7" s="3">
        <f t="shared" si="1"/>
        <v>1</v>
      </c>
      <c r="F7" s="3">
        <f t="shared" si="2"/>
        <v>0.97401171303074663</v>
      </c>
      <c r="G7" s="2">
        <f t="shared" si="3"/>
        <v>0.83441391746369231</v>
      </c>
      <c r="H7" s="2">
        <f t="shared" si="4"/>
        <v>0.13959779556705432</v>
      </c>
      <c r="I7" s="2">
        <f>SUM(H3:H7)*0.8</f>
        <v>0.35000999454474729</v>
      </c>
    </row>
    <row r="8" spans="1:9" ht="15.75" thickBot="1">
      <c r="D8" s="1">
        <f>B8/A$2</f>
        <v>0</v>
      </c>
      <c r="E8">
        <v>0</v>
      </c>
      <c r="F8">
        <v>0</v>
      </c>
      <c r="G8">
        <f t="shared" si="3"/>
        <v>0.5</v>
      </c>
      <c r="H8">
        <f t="shared" si="4"/>
        <v>0.5</v>
      </c>
    </row>
    <row r="9" spans="1:9">
      <c r="B9" s="4">
        <v>380</v>
      </c>
      <c r="C9" s="5">
        <v>-1.5426921079845051</v>
      </c>
      <c r="D9" s="1">
        <f>B9/A$2</f>
        <v>0.27818448023426062</v>
      </c>
      <c r="E9">
        <f>E8+D9</f>
        <v>0.27818448023426062</v>
      </c>
      <c r="F9">
        <f>E8+D9/2</f>
        <v>0.13909224011713031</v>
      </c>
      <c r="G9">
        <f t="shared" si="3"/>
        <v>6.1452748818992875E-2</v>
      </c>
      <c r="H9">
        <f t="shared" si="4"/>
        <v>7.7639491298137436E-2</v>
      </c>
    </row>
    <row r="10" spans="1:9">
      <c r="B10" s="6">
        <v>470</v>
      </c>
      <c r="C10" s="7">
        <v>0.24310063660017531</v>
      </c>
      <c r="D10" s="1">
        <f>B10/A$2</f>
        <v>0.34407027818448022</v>
      </c>
      <c r="E10">
        <f t="shared" ref="E10:E13" si="5">E9+D10</f>
        <v>0.62225475841874078</v>
      </c>
      <c r="F10">
        <f t="shared" si="2"/>
        <v>0.45021961932650073</v>
      </c>
      <c r="G10">
        <f t="shared" si="3"/>
        <v>0.59603628096461581</v>
      </c>
      <c r="H10">
        <f t="shared" si="4"/>
        <v>0.14581666163811507</v>
      </c>
    </row>
    <row r="11" spans="1:9">
      <c r="B11" s="6">
        <v>31</v>
      </c>
      <c r="C11" s="7">
        <v>0.70215607086985576</v>
      </c>
      <c r="D11" s="1">
        <f t="shared" ref="D11:D55" si="6">B11/A$2</f>
        <v>2.2693997071742314E-2</v>
      </c>
      <c r="E11">
        <f t="shared" si="5"/>
        <v>0.64494875549048314</v>
      </c>
      <c r="F11">
        <f t="shared" si="2"/>
        <v>0.63360175695461196</v>
      </c>
      <c r="G11">
        <f t="shared" si="3"/>
        <v>0.75870908107631196</v>
      </c>
      <c r="H11">
        <f t="shared" si="4"/>
        <v>0.1251073241217</v>
      </c>
    </row>
    <row r="12" spans="1:9">
      <c r="B12" s="6">
        <v>389</v>
      </c>
      <c r="C12" s="7">
        <v>0.90959206233142775</v>
      </c>
      <c r="D12" s="1">
        <f t="shared" si="6"/>
        <v>0.2847730600292826</v>
      </c>
      <c r="E12">
        <f t="shared" si="5"/>
        <v>0.92972181551976574</v>
      </c>
      <c r="F12">
        <f t="shared" si="2"/>
        <v>0.78733528550512444</v>
      </c>
      <c r="G12">
        <f t="shared" si="3"/>
        <v>0.81848115685766021</v>
      </c>
      <c r="H12">
        <f t="shared" si="4"/>
        <v>3.114587135253577E-2</v>
      </c>
    </row>
    <row r="13" spans="1:9" ht="15.75" thickBot="1">
      <c r="B13" s="8">
        <v>96</v>
      </c>
      <c r="C13" s="9">
        <v>1.0038286602931106</v>
      </c>
      <c r="D13" s="1">
        <f t="shared" si="6"/>
        <v>7.0278184480234263E-2</v>
      </c>
      <c r="E13">
        <f t="shared" si="5"/>
        <v>1</v>
      </c>
      <c r="F13">
        <f t="shared" si="2"/>
        <v>0.96486090775988287</v>
      </c>
      <c r="G13">
        <f t="shared" si="3"/>
        <v>0.84226939629710684</v>
      </c>
      <c r="H13">
        <f t="shared" si="4"/>
        <v>0.12259151146277603</v>
      </c>
      <c r="I13">
        <f>SUM(H9:H13)*0.8</f>
        <v>0.40184068789861149</v>
      </c>
    </row>
    <row r="14" spans="1:9" ht="15.75" thickBot="1">
      <c r="D14" s="1">
        <f t="shared" si="6"/>
        <v>0</v>
      </c>
      <c r="E14">
        <v>0</v>
      </c>
      <c r="F14" t="e">
        <f>#REF!+D14/2</f>
        <v>#REF!</v>
      </c>
      <c r="G14">
        <f t="shared" si="3"/>
        <v>0.5</v>
      </c>
      <c r="H14" t="e">
        <f t="shared" si="4"/>
        <v>#REF!</v>
      </c>
    </row>
    <row r="15" spans="1:9">
      <c r="B15" s="4">
        <v>444</v>
      </c>
      <c r="C15" s="5">
        <v>-1.4118129399266746</v>
      </c>
      <c r="D15" s="1">
        <f t="shared" si="6"/>
        <v>0.32503660322108346</v>
      </c>
      <c r="E15">
        <f>E14+D15</f>
        <v>0.32503660322108346</v>
      </c>
      <c r="F15">
        <f>E14+D15/2</f>
        <v>0.16251830161054173</v>
      </c>
      <c r="G15">
        <f t="shared" si="3"/>
        <v>7.9002523671665603E-2</v>
      </c>
      <c r="H15">
        <f t="shared" si="4"/>
        <v>8.3515777938876129E-2</v>
      </c>
    </row>
    <row r="16" spans="1:9">
      <c r="B16" s="6">
        <v>522</v>
      </c>
      <c r="C16" s="7">
        <v>0.46693698162279895</v>
      </c>
      <c r="D16" s="1">
        <f t="shared" si="6"/>
        <v>0.38213762811127377</v>
      </c>
      <c r="E16">
        <f t="shared" ref="E16:E19" si="7">E15+D16</f>
        <v>0.70717423133235724</v>
      </c>
      <c r="F16">
        <f t="shared" si="2"/>
        <v>0.51610541727672032</v>
      </c>
      <c r="G16">
        <f t="shared" si="3"/>
        <v>0.67972751720966595</v>
      </c>
      <c r="H16">
        <f t="shared" si="4"/>
        <v>0.16362209993294563</v>
      </c>
    </row>
    <row r="17" spans="2:9">
      <c r="B17" s="6">
        <v>19</v>
      </c>
      <c r="C17" s="7">
        <v>0.83947787018299402</v>
      </c>
      <c r="D17" s="1">
        <f t="shared" si="6"/>
        <v>1.3909224011713031E-2</v>
      </c>
      <c r="E17">
        <f t="shared" si="7"/>
        <v>0.72108345534407026</v>
      </c>
      <c r="F17">
        <f t="shared" si="2"/>
        <v>0.7141288433382138</v>
      </c>
      <c r="G17">
        <f t="shared" si="3"/>
        <v>0.79939939877943256</v>
      </c>
      <c r="H17">
        <f t="shared" si="4"/>
        <v>8.5270555441218754E-2</v>
      </c>
    </row>
    <row r="18" spans="2:9">
      <c r="B18" s="6">
        <v>247</v>
      </c>
      <c r="C18" s="7">
        <v>0.96365816636972557</v>
      </c>
      <c r="D18" s="1">
        <f t="shared" si="6"/>
        <v>0.18081991215226939</v>
      </c>
      <c r="E18">
        <f t="shared" si="7"/>
        <v>0.9019033674963397</v>
      </c>
      <c r="F18">
        <f t="shared" si="2"/>
        <v>0.81149341142020492</v>
      </c>
      <c r="G18">
        <f t="shared" si="3"/>
        <v>0.83239133281759381</v>
      </c>
      <c r="H18">
        <f t="shared" si="4"/>
        <v>2.0897921397388886E-2</v>
      </c>
    </row>
    <row r="19" spans="2:9" ht="15.75" thickBot="1">
      <c r="B19" s="8">
        <v>134</v>
      </c>
      <c r="C19" s="9">
        <v>0.96365816636972557</v>
      </c>
      <c r="D19" s="1">
        <f t="shared" si="6"/>
        <v>9.8096632503660325E-2</v>
      </c>
      <c r="E19">
        <f t="shared" si="7"/>
        <v>1</v>
      </c>
      <c r="F19">
        <f t="shared" si="2"/>
        <v>0.95095168374816985</v>
      </c>
      <c r="G19">
        <f t="shared" si="3"/>
        <v>0.83239133281759381</v>
      </c>
      <c r="H19">
        <f t="shared" si="4"/>
        <v>0.11856035093057604</v>
      </c>
      <c r="I19">
        <f>SUM(H15:H19)*0.8</f>
        <v>0.37749336451280435</v>
      </c>
    </row>
    <row r="20" spans="2:9" ht="15.75" thickBot="1">
      <c r="D20" s="1">
        <f t="shared" si="6"/>
        <v>0</v>
      </c>
      <c r="E20">
        <v>0</v>
      </c>
      <c r="F20" t="e">
        <f>#REF!+D20/2</f>
        <v>#REF!</v>
      </c>
      <c r="G20">
        <f t="shared" si="3"/>
        <v>0.5</v>
      </c>
      <c r="H20" t="e">
        <f t="shared" si="4"/>
        <v>#REF!</v>
      </c>
    </row>
    <row r="21" spans="2:9">
      <c r="B21" s="4">
        <v>409</v>
      </c>
      <c r="C21" s="5">
        <v>-1.4684792478738222</v>
      </c>
      <c r="D21" s="1">
        <f t="shared" si="6"/>
        <v>0.29941434846266474</v>
      </c>
      <c r="E21">
        <f>E20+D21</f>
        <v>0.29941434846266474</v>
      </c>
      <c r="F21">
        <f>E20+D21/2</f>
        <v>0.14970717423133237</v>
      </c>
      <c r="G21">
        <f t="shared" si="3"/>
        <v>7.0987044575861913E-2</v>
      </c>
      <c r="H21">
        <f t="shared" si="4"/>
        <v>7.8720129655470455E-2</v>
      </c>
    </row>
    <row r="22" spans="2:9">
      <c r="B22" s="6">
        <v>437</v>
      </c>
      <c r="C22" s="7">
        <v>0.26365199245819021</v>
      </c>
      <c r="D22" s="1">
        <f t="shared" si="6"/>
        <v>0.31991215226939973</v>
      </c>
      <c r="E22">
        <f t="shared" ref="E22:E25" si="8">E21+D22</f>
        <v>0.61932650073206452</v>
      </c>
      <c r="F22">
        <f t="shared" si="2"/>
        <v>0.4593704245973646</v>
      </c>
      <c r="G22">
        <f t="shared" si="3"/>
        <v>0.60397595433609663</v>
      </c>
      <c r="H22">
        <f t="shared" si="4"/>
        <v>0.14460552973873203</v>
      </c>
    </row>
    <row r="23" spans="2:9">
      <c r="B23" s="6">
        <v>20</v>
      </c>
      <c r="C23" s="7">
        <v>0.77021162993838066</v>
      </c>
      <c r="D23" s="1">
        <f t="shared" si="6"/>
        <v>1.4641288433382138E-2</v>
      </c>
      <c r="E23">
        <f t="shared" si="8"/>
        <v>0.63396778916544672</v>
      </c>
      <c r="F23">
        <f t="shared" si="2"/>
        <v>0.62664714494875562</v>
      </c>
      <c r="G23">
        <f t="shared" si="3"/>
        <v>0.77941281687267483</v>
      </c>
      <c r="H23">
        <f t="shared" si="4"/>
        <v>0.15276567192391921</v>
      </c>
    </row>
    <row r="24" spans="2:9">
      <c r="B24" s="6">
        <v>353</v>
      </c>
      <c r="C24" s="7">
        <v>0.93906484243177746</v>
      </c>
      <c r="D24" s="1">
        <f t="shared" si="6"/>
        <v>0.25841874084919475</v>
      </c>
      <c r="E24">
        <f t="shared" si="8"/>
        <v>0.89238653001464141</v>
      </c>
      <c r="F24">
        <f t="shared" si="2"/>
        <v>0.76317715959004406</v>
      </c>
      <c r="G24">
        <f t="shared" si="3"/>
        <v>0.82615127317752568</v>
      </c>
      <c r="H24">
        <f t="shared" si="4"/>
        <v>6.2974113587481617E-2</v>
      </c>
    </row>
    <row r="25" spans="2:9" ht="15.75" thickBot="1">
      <c r="B25" s="8">
        <v>147</v>
      </c>
      <c r="C25" s="9">
        <v>0.9421630591767286</v>
      </c>
      <c r="D25" s="1">
        <f t="shared" si="6"/>
        <v>0.10761346998535871</v>
      </c>
      <c r="E25">
        <f t="shared" si="8"/>
        <v>1.0000000000000002</v>
      </c>
      <c r="F25">
        <f t="shared" si="2"/>
        <v>0.94619326500732082</v>
      </c>
      <c r="G25">
        <f t="shared" si="3"/>
        <v>0.82694541820583689</v>
      </c>
      <c r="H25">
        <f t="shared" si="4"/>
        <v>0.11924784680148393</v>
      </c>
      <c r="I25">
        <f>SUM(H21:H25)*0.8</f>
        <v>0.44665063336566979</v>
      </c>
    </row>
    <row r="26" spans="2:9" ht="15.75" thickBot="1">
      <c r="D26" s="1">
        <f t="shared" si="6"/>
        <v>0</v>
      </c>
      <c r="E26">
        <v>0</v>
      </c>
      <c r="F26" t="e">
        <f>#REF!+D26/2</f>
        <v>#REF!</v>
      </c>
      <c r="G26">
        <f t="shared" si="3"/>
        <v>0.5</v>
      </c>
      <c r="H26" t="e">
        <f t="shared" si="4"/>
        <v>#REF!</v>
      </c>
    </row>
    <row r="27" spans="2:9">
      <c r="B27" s="4">
        <v>121</v>
      </c>
      <c r="C27" s="5">
        <v>-3.0829198032517295</v>
      </c>
      <c r="D27" s="1">
        <f t="shared" si="6"/>
        <v>8.8579795021961935E-2</v>
      </c>
      <c r="E27">
        <f>E26+D27</f>
        <v>8.8579795021961935E-2</v>
      </c>
      <c r="F27">
        <f>E26+D27/2</f>
        <v>4.4289897510980968E-2</v>
      </c>
      <c r="G27">
        <f t="shared" si="3"/>
        <v>1.0249019343332444E-3</v>
      </c>
      <c r="H27">
        <f t="shared" si="4"/>
        <v>4.3264995576647723E-2</v>
      </c>
    </row>
    <row r="28" spans="2:9">
      <c r="B28" s="6">
        <v>159</v>
      </c>
      <c r="C28" s="7">
        <v>-0.45309123190088113</v>
      </c>
      <c r="D28" s="1">
        <f t="shared" si="6"/>
        <v>0.116398243045388</v>
      </c>
      <c r="E28">
        <f t="shared" ref="E28:E31" si="9">E27+D28</f>
        <v>0.20497803806734993</v>
      </c>
      <c r="F28">
        <f t="shared" si="2"/>
        <v>0.14677891654465594</v>
      </c>
      <c r="G28">
        <f t="shared" si="3"/>
        <v>0.32524152440008525</v>
      </c>
      <c r="H28">
        <f t="shared" si="4"/>
        <v>0.17846260785542931</v>
      </c>
    </row>
    <row r="29" spans="2:9">
      <c r="B29" s="6">
        <v>20</v>
      </c>
      <c r="C29" s="7">
        <v>0.1970927735871319</v>
      </c>
      <c r="D29" s="1">
        <f t="shared" si="6"/>
        <v>1.4641288433382138E-2</v>
      </c>
      <c r="E29">
        <f t="shared" si="9"/>
        <v>0.21961932650073207</v>
      </c>
      <c r="F29">
        <f t="shared" si="2"/>
        <v>0.212298682284041</v>
      </c>
      <c r="G29">
        <f t="shared" si="3"/>
        <v>0.57812253082075127</v>
      </c>
      <c r="H29">
        <f t="shared" si="4"/>
        <v>0.36582384853671024</v>
      </c>
    </row>
    <row r="30" spans="2:9">
      <c r="B30" s="6">
        <v>276</v>
      </c>
      <c r="C30" s="7">
        <v>0.41382077541646967</v>
      </c>
      <c r="D30" s="1">
        <f t="shared" si="6"/>
        <v>0.2020497803806735</v>
      </c>
      <c r="E30">
        <f t="shared" si="9"/>
        <v>0.42166910688140558</v>
      </c>
      <c r="F30">
        <f t="shared" si="2"/>
        <v>0.3206442166910688</v>
      </c>
      <c r="G30">
        <f t="shared" si="3"/>
        <v>0.66049731610246565</v>
      </c>
      <c r="H30">
        <f t="shared" si="4"/>
        <v>0.33985309941139685</v>
      </c>
    </row>
    <row r="31" spans="2:9" ht="15.75" thickBot="1">
      <c r="B31" s="8">
        <v>790</v>
      </c>
      <c r="C31" s="9">
        <v>0.41382077541646967</v>
      </c>
      <c r="D31" s="1">
        <f t="shared" si="6"/>
        <v>0.57833089311859442</v>
      </c>
      <c r="E31">
        <f t="shared" si="9"/>
        <v>1</v>
      </c>
      <c r="F31">
        <f t="shared" si="2"/>
        <v>0.71083455344070279</v>
      </c>
      <c r="G31">
        <f t="shared" si="3"/>
        <v>0.66049731610246565</v>
      </c>
      <c r="H31">
        <f t="shared" si="4"/>
        <v>5.033723733823714E-2</v>
      </c>
      <c r="I31">
        <f>SUM(H27:H31)*0.8</f>
        <v>0.78219343097473704</v>
      </c>
    </row>
    <row r="32" spans="2:9" ht="15.75" thickBot="1">
      <c r="D32" s="1">
        <f t="shared" si="6"/>
        <v>0</v>
      </c>
      <c r="E32">
        <v>0</v>
      </c>
      <c r="F32" t="e">
        <f>#REF!+D32/2</f>
        <v>#REF!</v>
      </c>
      <c r="G32">
        <f t="shared" si="3"/>
        <v>0.5</v>
      </c>
      <c r="H32" t="e">
        <f t="shared" si="4"/>
        <v>#REF!</v>
      </c>
    </row>
    <row r="33" spans="2:9">
      <c r="B33" s="4">
        <v>159</v>
      </c>
      <c r="C33" s="5">
        <v>-2.2010664268186777</v>
      </c>
      <c r="D33" s="1">
        <f t="shared" si="6"/>
        <v>0.116398243045388</v>
      </c>
      <c r="E33">
        <f>E32+D33</f>
        <v>0.116398243045388</v>
      </c>
      <c r="F33">
        <f>E32+D33/2</f>
        <v>5.8199121522693999E-2</v>
      </c>
      <c r="G33">
        <f t="shared" si="3"/>
        <v>1.3865660807237612E-2</v>
      </c>
      <c r="H33">
        <f t="shared" si="4"/>
        <v>4.4333460715456387E-2</v>
      </c>
    </row>
    <row r="34" spans="2:9">
      <c r="B34" s="6">
        <v>406</v>
      </c>
      <c r="C34" s="7">
        <v>-0.52878772849333233</v>
      </c>
      <c r="D34" s="1">
        <f t="shared" si="6"/>
        <v>0.29721815519765737</v>
      </c>
      <c r="E34">
        <f t="shared" ref="E34:E37" si="10">E33+D34</f>
        <v>0.41361639824304536</v>
      </c>
      <c r="F34">
        <f t="shared" si="2"/>
        <v>0.26500732064421667</v>
      </c>
      <c r="G34">
        <f t="shared" si="3"/>
        <v>0.29847635572953468</v>
      </c>
      <c r="H34">
        <f t="shared" si="4"/>
        <v>3.3469035085318011E-2</v>
      </c>
    </row>
    <row r="35" spans="2:9">
      <c r="B35" s="6">
        <v>160</v>
      </c>
      <c r="C35" s="7">
        <v>0.17542738282332909</v>
      </c>
      <c r="D35" s="1">
        <f t="shared" si="6"/>
        <v>0.1171303074670571</v>
      </c>
      <c r="E35">
        <f t="shared" si="10"/>
        <v>0.53074670571010252</v>
      </c>
      <c r="F35">
        <f t="shared" si="2"/>
        <v>0.47218155197657391</v>
      </c>
      <c r="G35">
        <f t="shared" si="3"/>
        <v>0.56962808709121793</v>
      </c>
      <c r="H35">
        <f t="shared" si="4"/>
        <v>9.7446535114644017E-2</v>
      </c>
    </row>
    <row r="36" spans="2:9">
      <c r="B36" s="6">
        <v>413</v>
      </c>
      <c r="C36" s="7">
        <v>0.68165575902681341</v>
      </c>
      <c r="D36" s="1">
        <f t="shared" si="6"/>
        <v>0.30234260614934116</v>
      </c>
      <c r="E36">
        <f t="shared" si="10"/>
        <v>0.83308931185944368</v>
      </c>
      <c r="F36">
        <f t="shared" si="2"/>
        <v>0.68191800878477316</v>
      </c>
      <c r="G36">
        <f t="shared" si="3"/>
        <v>0.75227167587910138</v>
      </c>
      <c r="H36">
        <f t="shared" si="4"/>
        <v>7.0353667094328221E-2</v>
      </c>
    </row>
    <row r="37" spans="2:9" ht="15.75" thickBot="1">
      <c r="B37" s="8">
        <v>228</v>
      </c>
      <c r="C37" s="9">
        <v>1.1187068855379656</v>
      </c>
      <c r="D37" s="1">
        <f t="shared" si="6"/>
        <v>0.16691068814055637</v>
      </c>
      <c r="E37">
        <f t="shared" si="10"/>
        <v>1</v>
      </c>
      <c r="F37">
        <f t="shared" si="2"/>
        <v>0.9165446559297219</v>
      </c>
      <c r="G37">
        <f t="shared" si="3"/>
        <v>0.86836739662446827</v>
      </c>
      <c r="H37">
        <f t="shared" si="4"/>
        <v>4.8177259305253628E-2</v>
      </c>
      <c r="I37">
        <f>SUM(H33:H37)*0.8</f>
        <v>0.23502396585200025</v>
      </c>
    </row>
    <row r="38" spans="2:9" ht="15.75" thickBot="1">
      <c r="D38" s="1">
        <f t="shared" si="6"/>
        <v>0</v>
      </c>
      <c r="E38">
        <v>0</v>
      </c>
      <c r="F38" t="e">
        <f>#REF!+D38/2</f>
        <v>#REF!</v>
      </c>
      <c r="G38">
        <f t="shared" si="3"/>
        <v>0.5</v>
      </c>
      <c r="H38" t="e">
        <f t="shared" si="4"/>
        <v>#REF!</v>
      </c>
    </row>
    <row r="39" spans="2:9">
      <c r="B39" s="4">
        <v>549</v>
      </c>
      <c r="C39" s="5">
        <v>-1.2055234974285751</v>
      </c>
      <c r="D39" s="1">
        <f t="shared" si="6"/>
        <v>0.4019033674963397</v>
      </c>
      <c r="E39">
        <f>E38+D39</f>
        <v>0.4019033674963397</v>
      </c>
      <c r="F39">
        <f>E38+D39/2</f>
        <v>0.20095168374816985</v>
      </c>
      <c r="G39">
        <f t="shared" si="3"/>
        <v>0.11400063628873602</v>
      </c>
      <c r="H39">
        <f t="shared" si="4"/>
        <v>8.6951047459433828E-2</v>
      </c>
    </row>
    <row r="40" spans="2:9">
      <c r="B40" s="6">
        <v>539</v>
      </c>
      <c r="C40" s="7">
        <v>0.66922847273749808</v>
      </c>
      <c r="D40" s="1">
        <f t="shared" si="6"/>
        <v>0.39458272327964861</v>
      </c>
      <c r="E40">
        <f t="shared" ref="E40:E43" si="11">E39+D40</f>
        <v>0.79648609077598831</v>
      </c>
      <c r="F40">
        <f t="shared" si="2"/>
        <v>0.59919472913616401</v>
      </c>
      <c r="G40">
        <f t="shared" si="3"/>
        <v>0.7483251269668022</v>
      </c>
      <c r="H40">
        <f t="shared" si="4"/>
        <v>0.14913039783063819</v>
      </c>
    </row>
    <row r="41" spans="2:9">
      <c r="B41" s="6">
        <v>63</v>
      </c>
      <c r="C41" s="7">
        <v>0.99832114536405259</v>
      </c>
      <c r="D41" s="1">
        <f t="shared" si="6"/>
        <v>4.6120058565153735E-2</v>
      </c>
      <c r="E41">
        <f t="shared" si="11"/>
        <v>0.84260614934114209</v>
      </c>
      <c r="F41">
        <f t="shared" si="2"/>
        <v>0.8195461200585652</v>
      </c>
      <c r="G41">
        <f t="shared" si="3"/>
        <v>0.84093817139243843</v>
      </c>
      <c r="H41">
        <f t="shared" si="4"/>
        <v>2.139205133387323E-2</v>
      </c>
    </row>
    <row r="42" spans="2:9">
      <c r="B42" s="6">
        <v>170</v>
      </c>
      <c r="C42" s="7">
        <v>1.1080187029062374</v>
      </c>
      <c r="D42" s="1">
        <f t="shared" si="6"/>
        <v>0.12445095168374817</v>
      </c>
      <c r="E42">
        <f t="shared" si="11"/>
        <v>0.96705710102489029</v>
      </c>
      <c r="F42">
        <f t="shared" si="2"/>
        <v>0.90483162518301619</v>
      </c>
      <c r="G42">
        <f t="shared" si="3"/>
        <v>0.86607313064993008</v>
      </c>
      <c r="H42">
        <f t="shared" si="4"/>
        <v>3.8758494533086107E-2</v>
      </c>
    </row>
    <row r="43" spans="2:9" ht="15.75" thickBot="1">
      <c r="B43" s="8">
        <v>45</v>
      </c>
      <c r="C43" s="9">
        <v>1.1080187029062376</v>
      </c>
      <c r="D43" s="1">
        <f t="shared" si="6"/>
        <v>3.2942898975109811E-2</v>
      </c>
      <c r="E43">
        <f t="shared" si="11"/>
        <v>1</v>
      </c>
      <c r="F43">
        <f t="shared" si="2"/>
        <v>0.98352855051244514</v>
      </c>
      <c r="G43">
        <f t="shared" si="3"/>
        <v>0.86607313064993008</v>
      </c>
      <c r="H43">
        <f t="shared" si="4"/>
        <v>0.11745541986251506</v>
      </c>
      <c r="I43">
        <f>SUM(H39:H43)*0.8</f>
        <v>0.33094992881563717</v>
      </c>
    </row>
    <row r="44" spans="2:9" ht="15.75" thickBot="1">
      <c r="D44" s="1">
        <f t="shared" si="6"/>
        <v>0</v>
      </c>
      <c r="E44">
        <v>0</v>
      </c>
      <c r="F44" t="e">
        <f>#REF!+D44/2</f>
        <v>#REF!</v>
      </c>
      <c r="G44">
        <f t="shared" si="3"/>
        <v>0.5</v>
      </c>
      <c r="H44" t="e">
        <f t="shared" si="4"/>
        <v>#REF!</v>
      </c>
    </row>
    <row r="45" spans="2:9">
      <c r="B45" s="4">
        <v>148</v>
      </c>
      <c r="C45" s="5">
        <v>-1.0352206168119309</v>
      </c>
      <c r="D45" s="1">
        <f t="shared" si="6"/>
        <v>0.10834553440702782</v>
      </c>
      <c r="E45">
        <f>E44+D45</f>
        <v>0.10834553440702782</v>
      </c>
      <c r="F45">
        <f>E44+D45/2</f>
        <v>5.4172767203513911E-2</v>
      </c>
      <c r="G45">
        <f t="shared" si="3"/>
        <v>0.15028294631240136</v>
      </c>
      <c r="H45">
        <f t="shared" si="4"/>
        <v>9.6110179108887445E-2</v>
      </c>
    </row>
    <row r="46" spans="2:9">
      <c r="B46" s="6">
        <v>711</v>
      </c>
      <c r="C46" s="7">
        <v>-0.60180331903575612</v>
      </c>
      <c r="D46" s="1">
        <f t="shared" si="6"/>
        <v>0.52049780380673494</v>
      </c>
      <c r="E46">
        <f t="shared" ref="E46:E49" si="12">E45+D46</f>
        <v>0.62884333821376281</v>
      </c>
      <c r="F46">
        <f t="shared" si="2"/>
        <v>0.36859443631039529</v>
      </c>
      <c r="G46">
        <f t="shared" si="3"/>
        <v>0.27365253277858348</v>
      </c>
      <c r="H46">
        <f t="shared" si="4"/>
        <v>9.4941903531811811E-2</v>
      </c>
    </row>
    <row r="47" spans="2:9">
      <c r="B47" s="6">
        <v>74</v>
      </c>
      <c r="C47" s="7">
        <v>-0.10602653787496642</v>
      </c>
      <c r="D47" s="1">
        <f t="shared" si="6"/>
        <v>5.4172767203513911E-2</v>
      </c>
      <c r="E47">
        <f t="shared" si="12"/>
        <v>0.68301610541727675</v>
      </c>
      <c r="F47">
        <f t="shared" si="2"/>
        <v>0.65592972181551978</v>
      </c>
      <c r="G47">
        <f t="shared" si="3"/>
        <v>0.45778064833950649</v>
      </c>
      <c r="H47">
        <f t="shared" si="4"/>
        <v>0.19814907347601329</v>
      </c>
    </row>
    <row r="48" spans="2:9">
      <c r="B48" s="6">
        <v>281</v>
      </c>
      <c r="C48" s="7">
        <v>0.93012960374304066</v>
      </c>
      <c r="D48" s="1">
        <f t="shared" si="6"/>
        <v>0.20571010248901903</v>
      </c>
      <c r="E48">
        <f t="shared" si="12"/>
        <v>0.88872620790629575</v>
      </c>
      <c r="F48">
        <f t="shared" si="2"/>
        <v>0.78587115666178631</v>
      </c>
      <c r="G48">
        <f t="shared" si="3"/>
        <v>0.82384800762055677</v>
      </c>
      <c r="H48">
        <f t="shared" si="4"/>
        <v>3.7976850958770458E-2</v>
      </c>
    </row>
    <row r="49" spans="2:9" ht="15.75" thickBot="1">
      <c r="B49" s="8">
        <v>152</v>
      </c>
      <c r="C49" s="9">
        <v>2.1550944491680353</v>
      </c>
      <c r="D49" s="1">
        <f t="shared" si="6"/>
        <v>0.11127379209370425</v>
      </c>
      <c r="E49">
        <f t="shared" si="12"/>
        <v>1</v>
      </c>
      <c r="F49">
        <f t="shared" si="2"/>
        <v>0.94436310395314793</v>
      </c>
      <c r="G49">
        <f t="shared" si="3"/>
        <v>0.9844227779957313</v>
      </c>
      <c r="H49">
        <f t="shared" si="4"/>
        <v>4.0059674042583371E-2</v>
      </c>
      <c r="I49">
        <f>SUM(H45:H49)*0.8</f>
        <v>0.37379014489445317</v>
      </c>
    </row>
    <row r="50" spans="2:9" ht="15.75" thickBot="1">
      <c r="D50" s="1">
        <f t="shared" si="6"/>
        <v>0</v>
      </c>
      <c r="E50">
        <v>0</v>
      </c>
      <c r="F50" t="e">
        <f>#REF!+D50/2</f>
        <v>#REF!</v>
      </c>
      <c r="G50">
        <f t="shared" si="3"/>
        <v>0.5</v>
      </c>
      <c r="H50" t="e">
        <f t="shared" si="4"/>
        <v>#REF!</v>
      </c>
    </row>
    <row r="51" spans="2:9">
      <c r="B51" s="4">
        <v>198</v>
      </c>
      <c r="C51" s="5">
        <v>-0.78089526301130519</v>
      </c>
      <c r="D51" s="1">
        <f t="shared" si="6"/>
        <v>0.14494875549048317</v>
      </c>
      <c r="E51">
        <f>E50+D51</f>
        <v>0.14494875549048317</v>
      </c>
      <c r="F51">
        <f>E50+D51/2</f>
        <v>7.2474377745241583E-2</v>
      </c>
      <c r="G51">
        <f t="shared" si="3"/>
        <v>0.21743204918715342</v>
      </c>
      <c r="H51">
        <f t="shared" si="4"/>
        <v>0.14495767144191185</v>
      </c>
    </row>
    <row r="52" spans="2:9">
      <c r="B52" s="6">
        <v>721</v>
      </c>
      <c r="C52" s="7">
        <v>-0.58252073107456825</v>
      </c>
      <c r="D52" s="1">
        <f t="shared" si="6"/>
        <v>0.52781844802342603</v>
      </c>
      <c r="E52">
        <f t="shared" ref="E52:E55" si="13">E51+D52</f>
        <v>0.67276720351390917</v>
      </c>
      <c r="F52">
        <f t="shared" si="2"/>
        <v>0.40885797950219616</v>
      </c>
      <c r="G52">
        <f t="shared" si="3"/>
        <v>0.28010799084920024</v>
      </c>
      <c r="H52">
        <f t="shared" si="4"/>
        <v>0.12874998865299592</v>
      </c>
    </row>
    <row r="53" spans="2:9">
      <c r="B53" s="6">
        <v>78</v>
      </c>
      <c r="C53" s="7">
        <v>5.902564016792252E-2</v>
      </c>
      <c r="D53" s="1">
        <f t="shared" si="6"/>
        <v>5.7101024890190338E-2</v>
      </c>
      <c r="E53">
        <f t="shared" si="13"/>
        <v>0.72986822840409948</v>
      </c>
      <c r="F53">
        <f t="shared" si="2"/>
        <v>0.70131771595900438</v>
      </c>
      <c r="G53">
        <f t="shared" si="3"/>
        <v>0.52353415709463946</v>
      </c>
      <c r="H53">
        <f t="shared" si="4"/>
        <v>0.17778355886436492</v>
      </c>
    </row>
    <row r="54" spans="2:9">
      <c r="B54" s="6">
        <v>266</v>
      </c>
      <c r="C54" s="7">
        <v>1.1901666261484476</v>
      </c>
      <c r="D54" s="1">
        <f t="shared" si="6"/>
        <v>0.19472913616398244</v>
      </c>
      <c r="E54">
        <f t="shared" si="13"/>
        <v>0.92459736456808195</v>
      </c>
      <c r="F54">
        <f t="shared" si="2"/>
        <v>0.82723279648609072</v>
      </c>
      <c r="G54">
        <f t="shared" si="3"/>
        <v>0.88300954618430261</v>
      </c>
      <c r="H54">
        <f t="shared" si="4"/>
        <v>5.5776749698211892E-2</v>
      </c>
    </row>
    <row r="55" spans="2:9" ht="15.75" thickBot="1">
      <c r="B55" s="8">
        <v>103</v>
      </c>
      <c r="C55" s="9">
        <v>2.4604503562370588</v>
      </c>
      <c r="D55" s="1">
        <f t="shared" si="6"/>
        <v>7.5402635431918011E-2</v>
      </c>
      <c r="E55">
        <f t="shared" si="13"/>
        <v>1</v>
      </c>
      <c r="F55">
        <f t="shared" si="2"/>
        <v>0.96229868228404092</v>
      </c>
      <c r="G55">
        <f t="shared" si="3"/>
        <v>0.99306186160401588</v>
      </c>
      <c r="H55">
        <f t="shared" si="4"/>
        <v>3.0763179319974965E-2</v>
      </c>
      <c r="I55">
        <f>SUM(H51:H55)*0.8</f>
        <v>0.43042491838196767</v>
      </c>
    </row>
    <row r="56" spans="2:9">
      <c r="I56">
        <f>SUM(I7:I55)/9</f>
        <v>0.41426411880451419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98"/>
  <sheetViews>
    <sheetView workbookViewId="0">
      <selection activeCell="K3" sqref="K3"/>
    </sheetView>
  </sheetViews>
  <sheetFormatPr baseColWidth="10" defaultRowHeight="15"/>
  <cols>
    <col min="3" max="6" width="9.42578125" bestFit="1" customWidth="1"/>
    <col min="7" max="9" width="9.5703125" bestFit="1" customWidth="1"/>
  </cols>
  <sheetData>
    <row r="1" spans="1:9" ht="15.75" customHeight="1">
      <c r="B1" t="s">
        <v>1</v>
      </c>
      <c r="C1" t="s">
        <v>0</v>
      </c>
      <c r="D1" t="s">
        <v>2</v>
      </c>
      <c r="E1" t="s">
        <v>3</v>
      </c>
      <c r="F1" t="s">
        <v>4</v>
      </c>
      <c r="G1" t="s">
        <v>5</v>
      </c>
    </row>
    <row r="2" spans="1:9" ht="15.75" customHeight="1" thickBot="1">
      <c r="A2">
        <f>SUM(B3:B7)</f>
        <v>1213</v>
      </c>
      <c r="D2">
        <v>0</v>
      </c>
      <c r="E2">
        <v>0</v>
      </c>
    </row>
    <row r="3" spans="1:9">
      <c r="B3" s="10">
        <v>284</v>
      </c>
      <c r="C3" s="11">
        <v>-1.6452386057389139</v>
      </c>
      <c r="D3" s="3">
        <f>B3/A$2</f>
        <v>0.23413025556471559</v>
      </c>
      <c r="E3" s="3">
        <f>E2+D3</f>
        <v>0.23413025556471559</v>
      </c>
      <c r="F3" s="3">
        <f>E2+D3/2</f>
        <v>0.11706512778235779</v>
      </c>
      <c r="G3" s="2">
        <f>NORMSDIST(C3)</f>
        <v>4.9960307535837356E-2</v>
      </c>
      <c r="H3" s="2">
        <f>ABS(F3-G3)</f>
        <v>6.7104820246520439E-2</v>
      </c>
      <c r="I3" s="2"/>
    </row>
    <row r="4" spans="1:9">
      <c r="B4" s="12">
        <v>511</v>
      </c>
      <c r="C4" s="13">
        <v>8.1721010060092109E-2</v>
      </c>
      <c r="D4" s="3">
        <f t="shared" ref="D4:D7" si="0">B4/A$2</f>
        <v>0.42126957955482275</v>
      </c>
      <c r="E4" s="3">
        <f t="shared" ref="E4:E7" si="1">E3+D4</f>
        <v>0.65539983511953837</v>
      </c>
      <c r="F4" s="3">
        <f t="shared" ref="F4:F55" si="2">E3+D4/2</f>
        <v>0.44476504534212696</v>
      </c>
      <c r="G4" s="2">
        <f t="shared" ref="G4:G55" si="3">NORMSDIST(C4)</f>
        <v>0.53256571468640601</v>
      </c>
      <c r="H4" s="2">
        <f t="shared" ref="H4:H55" si="4">ABS(F4-G4)</f>
        <v>8.7800669344279048E-2</v>
      </c>
      <c r="I4" s="2"/>
    </row>
    <row r="5" spans="1:9">
      <c r="B5" s="12">
        <v>26</v>
      </c>
      <c r="C5" s="13">
        <v>0.58631355958164932</v>
      </c>
      <c r="D5" s="3">
        <f t="shared" si="0"/>
        <v>2.1434460016488046E-2</v>
      </c>
      <c r="E5" s="3">
        <f t="shared" si="1"/>
        <v>0.67683429513602644</v>
      </c>
      <c r="F5" s="3">
        <f t="shared" si="2"/>
        <v>0.66611706512778235</v>
      </c>
      <c r="G5" s="2">
        <f t="shared" si="3"/>
        <v>0.72116758971688755</v>
      </c>
      <c r="H5" s="2">
        <f t="shared" si="4"/>
        <v>5.5050524589105199E-2</v>
      </c>
      <c r="I5" s="2"/>
    </row>
    <row r="6" spans="1:9">
      <c r="B6" s="12">
        <v>284</v>
      </c>
      <c r="C6" s="13">
        <v>0.99653186575733022</v>
      </c>
      <c r="D6" s="3">
        <f t="shared" si="0"/>
        <v>0.23413025556471559</v>
      </c>
      <c r="E6" s="3">
        <f t="shared" si="1"/>
        <v>0.910964550700742</v>
      </c>
      <c r="F6" s="3">
        <f t="shared" si="2"/>
        <v>0.79389942291838422</v>
      </c>
      <c r="G6" s="2">
        <f t="shared" si="3"/>
        <v>0.84050410390952557</v>
      </c>
      <c r="H6" s="2">
        <f t="shared" si="4"/>
        <v>4.6604680991141345E-2</v>
      </c>
      <c r="I6" s="2"/>
    </row>
    <row r="7" spans="1:9" ht="15.75" thickBot="1">
      <c r="B7" s="14">
        <v>108</v>
      </c>
      <c r="C7" s="15">
        <v>1.1780474580087015</v>
      </c>
      <c r="D7" s="3">
        <f t="shared" si="0"/>
        <v>8.9035449299258038E-2</v>
      </c>
      <c r="E7" s="3">
        <f t="shared" si="1"/>
        <v>1</v>
      </c>
      <c r="F7" s="3">
        <f t="shared" si="2"/>
        <v>0.955482275350371</v>
      </c>
      <c r="G7" s="2">
        <f t="shared" si="3"/>
        <v>0.88061115654872113</v>
      </c>
      <c r="H7" s="2">
        <f t="shared" si="4"/>
        <v>7.4871118801649872E-2</v>
      </c>
      <c r="I7" s="2">
        <f>SUM(H3:H7)*0.8</f>
        <v>0.26514545117815674</v>
      </c>
    </row>
    <row r="8" spans="1:9" ht="15.75" thickBot="1">
      <c r="D8" s="1">
        <f>B8/A$2</f>
        <v>0</v>
      </c>
      <c r="E8">
        <v>0</v>
      </c>
      <c r="F8">
        <v>0</v>
      </c>
      <c r="G8">
        <f t="shared" si="3"/>
        <v>0.5</v>
      </c>
      <c r="H8">
        <f t="shared" si="4"/>
        <v>0.5</v>
      </c>
    </row>
    <row r="9" spans="1:9">
      <c r="B9" s="10">
        <v>289</v>
      </c>
      <c r="C9" s="11">
        <v>-1.6198622491354686</v>
      </c>
      <c r="D9" s="1">
        <f>B9/A$2</f>
        <v>0.23825226710634789</v>
      </c>
      <c r="E9">
        <f>E8+D9</f>
        <v>0.23825226710634789</v>
      </c>
      <c r="F9">
        <f>E8+D9/2</f>
        <v>0.11912613355317395</v>
      </c>
      <c r="G9">
        <f t="shared" si="3"/>
        <v>5.2630935384861632E-2</v>
      </c>
      <c r="H9">
        <f t="shared" si="4"/>
        <v>6.6495198168312314E-2</v>
      </c>
    </row>
    <row r="10" spans="1:9">
      <c r="B10" s="12">
        <v>341</v>
      </c>
      <c r="C10" s="13">
        <v>-9.999902645837376E-2</v>
      </c>
      <c r="D10" s="1">
        <f>B10/A$2</f>
        <v>0.28112118713932399</v>
      </c>
      <c r="E10">
        <f t="shared" ref="E10:E13" si="5">E9+D10</f>
        <v>0.51937345424567183</v>
      </c>
      <c r="F10">
        <f t="shared" si="2"/>
        <v>0.37881286067600989</v>
      </c>
      <c r="G10">
        <f t="shared" si="3"/>
        <v>0.46017254917281847</v>
      </c>
      <c r="H10">
        <f t="shared" si="4"/>
        <v>8.135968849680858E-2</v>
      </c>
    </row>
    <row r="11" spans="1:9">
      <c r="B11" s="12">
        <v>18</v>
      </c>
      <c r="C11" s="13">
        <v>0.4483572206094058</v>
      </c>
      <c r="D11" s="1">
        <f t="shared" ref="D11:D55" si="6">B11/A$2</f>
        <v>1.483924154987634E-2</v>
      </c>
      <c r="E11">
        <f t="shared" si="5"/>
        <v>0.5342126957955482</v>
      </c>
      <c r="F11">
        <f t="shared" si="2"/>
        <v>0.52679307502061001</v>
      </c>
      <c r="G11">
        <f t="shared" si="3"/>
        <v>0.67305229474434858</v>
      </c>
      <c r="H11">
        <f t="shared" si="4"/>
        <v>0.14625921972373856</v>
      </c>
    </row>
    <row r="12" spans="1:9">
      <c r="B12" s="12">
        <v>389</v>
      </c>
      <c r="C12" s="13">
        <v>0.76347625123174767</v>
      </c>
      <c r="D12" s="1">
        <f t="shared" si="6"/>
        <v>0.32069249793899424</v>
      </c>
      <c r="E12">
        <f t="shared" si="5"/>
        <v>0.85490519373454243</v>
      </c>
      <c r="F12">
        <f t="shared" si="2"/>
        <v>0.69455894476504532</v>
      </c>
      <c r="G12">
        <f t="shared" si="3"/>
        <v>0.77741028981576643</v>
      </c>
      <c r="H12">
        <f t="shared" si="4"/>
        <v>8.2851345050721115E-2</v>
      </c>
    </row>
    <row r="13" spans="1:9" ht="15.75" customHeight="1" thickBot="1">
      <c r="B13" s="14">
        <v>176</v>
      </c>
      <c r="C13" s="15">
        <v>1.1203248086496407</v>
      </c>
      <c r="D13" s="1">
        <f t="shared" si="6"/>
        <v>0.14509480626545754</v>
      </c>
      <c r="E13">
        <f t="shared" si="5"/>
        <v>1</v>
      </c>
      <c r="F13">
        <f t="shared" si="2"/>
        <v>0.92745259686727122</v>
      </c>
      <c r="G13">
        <f t="shared" si="3"/>
        <v>0.86871231307121954</v>
      </c>
      <c r="H13">
        <f t="shared" si="4"/>
        <v>5.8740283796051673E-2</v>
      </c>
      <c r="I13">
        <f>SUM(H9:H13)*0.8</f>
        <v>0.34856458818850583</v>
      </c>
    </row>
    <row r="14" spans="1:9" ht="15.75" customHeight="1" thickBot="1">
      <c r="D14" s="1">
        <f t="shared" si="6"/>
        <v>0</v>
      </c>
      <c r="E14">
        <v>0</v>
      </c>
      <c r="F14" t="e">
        <f>#REF!+D14/2</f>
        <v>#REF!</v>
      </c>
      <c r="G14">
        <f t="shared" si="3"/>
        <v>0.5</v>
      </c>
      <c r="H14" t="e">
        <f t="shared" si="4"/>
        <v>#REF!</v>
      </c>
    </row>
    <row r="15" spans="1:9">
      <c r="B15" s="10">
        <v>202</v>
      </c>
      <c r="C15" s="11">
        <v>-1.9963529945438803</v>
      </c>
      <c r="D15" s="1">
        <f t="shared" si="6"/>
        <v>0.16652926628194559</v>
      </c>
      <c r="E15">
        <f>E14+D15</f>
        <v>0.16652926628194559</v>
      </c>
      <c r="F15">
        <f>E14+D15/2</f>
        <v>8.3264633140972794E-2</v>
      </c>
      <c r="G15">
        <f t="shared" si="3"/>
        <v>2.2947756722796919E-2</v>
      </c>
      <c r="H15">
        <f t="shared" si="4"/>
        <v>6.0316876418175874E-2</v>
      </c>
    </row>
    <row r="16" spans="1:9">
      <c r="B16" s="12">
        <v>407</v>
      </c>
      <c r="C16" s="13">
        <v>-0.15869221383017457</v>
      </c>
      <c r="D16" s="1">
        <f t="shared" si="6"/>
        <v>0.33553173948887055</v>
      </c>
      <c r="E16">
        <f t="shared" ref="E16:E19" si="7">E15+D16</f>
        <v>0.50206100577081614</v>
      </c>
      <c r="F16">
        <f t="shared" si="2"/>
        <v>0.33429513602638083</v>
      </c>
      <c r="G16">
        <f t="shared" si="3"/>
        <v>0.43695568645225769</v>
      </c>
      <c r="H16">
        <f t="shared" si="4"/>
        <v>0.10266055042587685</v>
      </c>
    </row>
    <row r="17" spans="2:9">
      <c r="B17" s="12">
        <v>18</v>
      </c>
      <c r="C17" s="13">
        <v>2.805247241934556E-2</v>
      </c>
      <c r="D17" s="1">
        <f t="shared" si="6"/>
        <v>1.483924154987634E-2</v>
      </c>
      <c r="E17">
        <f t="shared" si="7"/>
        <v>0.51690024732069251</v>
      </c>
      <c r="F17">
        <f t="shared" si="2"/>
        <v>0.50948062654575432</v>
      </c>
      <c r="G17">
        <f t="shared" si="3"/>
        <v>0.51118984967298897</v>
      </c>
      <c r="H17">
        <f t="shared" si="4"/>
        <v>1.7092231272346492E-3</v>
      </c>
    </row>
    <row r="18" spans="2:9">
      <c r="B18" s="12">
        <v>289</v>
      </c>
      <c r="C18" s="13">
        <v>0.58828653116790575</v>
      </c>
      <c r="D18" s="1">
        <f t="shared" si="6"/>
        <v>0.23825226710634789</v>
      </c>
      <c r="E18">
        <f t="shared" si="7"/>
        <v>0.75515251442704034</v>
      </c>
      <c r="F18">
        <f t="shared" si="2"/>
        <v>0.63602638087386643</v>
      </c>
      <c r="G18">
        <f t="shared" si="3"/>
        <v>0.72183000772809103</v>
      </c>
      <c r="H18">
        <f t="shared" si="4"/>
        <v>8.5803626854224602E-2</v>
      </c>
    </row>
    <row r="19" spans="2:9" ht="15.75" thickBot="1">
      <c r="B19" s="14">
        <v>297</v>
      </c>
      <c r="C19" s="15">
        <v>1.0011154340595012</v>
      </c>
      <c r="D19" s="1">
        <f t="shared" si="6"/>
        <v>0.2448474855729596</v>
      </c>
      <c r="E19">
        <f t="shared" si="7"/>
        <v>1</v>
      </c>
      <c r="F19">
        <f t="shared" si="2"/>
        <v>0.87757625721352017</v>
      </c>
      <c r="G19">
        <f t="shared" si="3"/>
        <v>0.84161449792694709</v>
      </c>
      <c r="H19">
        <f t="shared" si="4"/>
        <v>3.5961759286573081E-2</v>
      </c>
      <c r="I19">
        <f>SUM(H15:H19)*0.8</f>
        <v>0.22916162888966804</v>
      </c>
    </row>
    <row r="20" spans="2:9" ht="15.75" thickBot="1">
      <c r="D20" s="1">
        <f t="shared" si="6"/>
        <v>0</v>
      </c>
      <c r="E20">
        <v>0</v>
      </c>
      <c r="F20" t="e">
        <f>#REF!+D20/2</f>
        <v>#REF!</v>
      </c>
      <c r="G20">
        <f t="shared" si="3"/>
        <v>0.5</v>
      </c>
      <c r="H20" t="e">
        <f t="shared" si="4"/>
        <v>#REF!</v>
      </c>
    </row>
    <row r="21" spans="2:9">
      <c r="B21" s="10">
        <v>244</v>
      </c>
      <c r="C21" s="11">
        <v>-1.7831371797070392</v>
      </c>
      <c r="D21" s="1">
        <f t="shared" si="6"/>
        <v>0.20115416323165705</v>
      </c>
      <c r="E21">
        <f>E20+D21</f>
        <v>0.20115416323165705</v>
      </c>
      <c r="F21">
        <f>E20+D21/2</f>
        <v>0.10057708161582853</v>
      </c>
      <c r="G21">
        <f t="shared" si="3"/>
        <v>3.7281987750273915E-2</v>
      </c>
      <c r="H21">
        <f t="shared" si="4"/>
        <v>6.3295093865554611E-2</v>
      </c>
    </row>
    <row r="22" spans="2:9">
      <c r="B22" s="12">
        <v>337</v>
      </c>
      <c r="C22" s="13">
        <v>-0.204312761941215</v>
      </c>
      <c r="D22" s="1">
        <f t="shared" si="6"/>
        <v>0.27782357790601814</v>
      </c>
      <c r="E22">
        <f t="shared" ref="E22:E25" si="8">E21+D22</f>
        <v>0.47897774113767522</v>
      </c>
      <c r="F22">
        <f t="shared" si="2"/>
        <v>0.34006595218466612</v>
      </c>
      <c r="G22">
        <f t="shared" si="3"/>
        <v>0.41905454886461191</v>
      </c>
      <c r="H22">
        <f t="shared" si="4"/>
        <v>7.8988596679945788E-2</v>
      </c>
    </row>
    <row r="23" spans="2:9">
      <c r="B23" s="12">
        <v>20</v>
      </c>
      <c r="C23" s="13">
        <v>0.32880863400251781</v>
      </c>
      <c r="D23" s="1">
        <f t="shared" si="6"/>
        <v>1.6488046166529265E-2</v>
      </c>
      <c r="E23">
        <f t="shared" si="8"/>
        <v>0.49546578730420449</v>
      </c>
      <c r="F23">
        <f t="shared" si="2"/>
        <v>0.48722176422093982</v>
      </c>
      <c r="G23">
        <f t="shared" si="3"/>
        <v>0.6288498316773562</v>
      </c>
      <c r="H23">
        <f t="shared" si="4"/>
        <v>0.14162806745641637</v>
      </c>
    </row>
    <row r="24" spans="2:9">
      <c r="B24" s="12">
        <v>340</v>
      </c>
      <c r="C24" s="13">
        <v>0.66469455159277979</v>
      </c>
      <c r="D24" s="1">
        <f t="shared" si="6"/>
        <v>0.28029678483099751</v>
      </c>
      <c r="E24">
        <f t="shared" si="8"/>
        <v>0.77576257213520194</v>
      </c>
      <c r="F24">
        <f t="shared" si="2"/>
        <v>0.63561417971970324</v>
      </c>
      <c r="G24">
        <f t="shared" si="3"/>
        <v>0.74687706031684797</v>
      </c>
      <c r="H24">
        <f t="shared" si="4"/>
        <v>0.11126288059714473</v>
      </c>
    </row>
    <row r="25" spans="2:9" ht="15.75" customHeight="1" thickBot="1">
      <c r="B25" s="14">
        <v>272</v>
      </c>
      <c r="C25" s="15">
        <v>0.99767114853349825</v>
      </c>
      <c r="D25" s="1">
        <f t="shared" si="6"/>
        <v>0.22423742786479803</v>
      </c>
      <c r="E25">
        <f t="shared" si="8"/>
        <v>1</v>
      </c>
      <c r="F25">
        <f t="shared" si="2"/>
        <v>0.88788128606760097</v>
      </c>
      <c r="G25">
        <f t="shared" si="3"/>
        <v>0.84078057602243039</v>
      </c>
      <c r="H25">
        <f t="shared" si="4"/>
        <v>4.710071004517058E-2</v>
      </c>
      <c r="I25">
        <f>SUM(H21:H25)*0.8</f>
        <v>0.3538202789153857</v>
      </c>
    </row>
    <row r="26" spans="2:9" ht="15.75" customHeight="1" thickBot="1">
      <c r="D26" s="1">
        <f t="shared" si="6"/>
        <v>0</v>
      </c>
      <c r="E26">
        <v>0</v>
      </c>
      <c r="F26" t="e">
        <f>#REF!+D26/2</f>
        <v>#REF!</v>
      </c>
      <c r="G26">
        <f t="shared" si="3"/>
        <v>0.5</v>
      </c>
      <c r="H26" t="e">
        <f t="shared" si="4"/>
        <v>#REF!</v>
      </c>
    </row>
    <row r="27" spans="2:9">
      <c r="B27" s="10">
        <v>45</v>
      </c>
      <c r="C27" s="11">
        <v>-3.4261029117922526</v>
      </c>
      <c r="D27" s="1">
        <f t="shared" si="6"/>
        <v>3.7098103874690848E-2</v>
      </c>
      <c r="E27">
        <f>E26+D27</f>
        <v>3.7098103874690848E-2</v>
      </c>
      <c r="F27">
        <f>E26+D27/2</f>
        <v>1.8549051937345424E-2</v>
      </c>
      <c r="G27">
        <f t="shared" si="3"/>
        <v>3.0615416968660103E-4</v>
      </c>
      <c r="H27">
        <f t="shared" si="4"/>
        <v>1.8242897767658823E-2</v>
      </c>
    </row>
    <row r="28" spans="2:9">
      <c r="B28" s="12">
        <v>70</v>
      </c>
      <c r="C28" s="13">
        <v>-2.6792053317495474</v>
      </c>
      <c r="D28" s="1">
        <f t="shared" si="6"/>
        <v>5.7708161582852434E-2</v>
      </c>
      <c r="E28">
        <f t="shared" ref="E28:E31" si="9">E27+D28</f>
        <v>9.4806265457543282E-2</v>
      </c>
      <c r="F28">
        <f t="shared" si="2"/>
        <v>6.5952184666117061E-2</v>
      </c>
      <c r="G28">
        <f t="shared" si="3"/>
        <v>3.6898562369380716E-3</v>
      </c>
      <c r="H28">
        <f t="shared" si="4"/>
        <v>6.226232842917899E-2</v>
      </c>
    </row>
    <row r="29" spans="2:9">
      <c r="B29" s="12">
        <v>14</v>
      </c>
      <c r="C29" s="13">
        <v>-1.2925378541248052</v>
      </c>
      <c r="D29" s="1">
        <f t="shared" si="6"/>
        <v>1.1541632316570486E-2</v>
      </c>
      <c r="E29">
        <f t="shared" si="9"/>
        <v>0.10634789777411377</v>
      </c>
      <c r="F29">
        <f t="shared" si="2"/>
        <v>0.10057708161582853</v>
      </c>
      <c r="G29">
        <f t="shared" si="3"/>
        <v>9.8085472744284363E-2</v>
      </c>
      <c r="H29">
        <f t="shared" si="4"/>
        <v>2.4916088715441626E-3</v>
      </c>
    </row>
    <row r="30" spans="2:9">
      <c r="B30" s="12">
        <v>164</v>
      </c>
      <c r="C30" s="13">
        <v>-0.12012574142139645</v>
      </c>
      <c r="D30" s="1">
        <f t="shared" si="6"/>
        <v>0.13520197856553998</v>
      </c>
      <c r="E30">
        <f t="shared" si="9"/>
        <v>0.24154987633965375</v>
      </c>
      <c r="F30">
        <f t="shared" si="2"/>
        <v>0.17394888705688377</v>
      </c>
      <c r="G30">
        <f t="shared" si="3"/>
        <v>0.45219177066647076</v>
      </c>
      <c r="H30">
        <f t="shared" si="4"/>
        <v>0.27824288360958699</v>
      </c>
    </row>
    <row r="31" spans="2:9" ht="15.75" thickBot="1">
      <c r="B31" s="14">
        <v>920</v>
      </c>
      <c r="C31" s="15">
        <v>0.41251647369997396</v>
      </c>
      <c r="D31" s="1">
        <f t="shared" si="6"/>
        <v>0.75845012366034625</v>
      </c>
      <c r="E31">
        <f t="shared" si="9"/>
        <v>1</v>
      </c>
      <c r="F31">
        <f t="shared" si="2"/>
        <v>0.62077493816982687</v>
      </c>
      <c r="G31">
        <f t="shared" si="3"/>
        <v>0.66001954567241838</v>
      </c>
      <c r="H31">
        <f t="shared" si="4"/>
        <v>3.9244607502591511E-2</v>
      </c>
      <c r="I31">
        <f>SUM(H27:H31)*0.8</f>
        <v>0.32038746094444837</v>
      </c>
    </row>
    <row r="32" spans="2:9" ht="15.75" thickBot="1">
      <c r="D32" s="1">
        <f t="shared" si="6"/>
        <v>0</v>
      </c>
      <c r="E32">
        <v>0</v>
      </c>
      <c r="F32" t="e">
        <f>#REF!+D32/2</f>
        <v>#REF!</v>
      </c>
      <c r="G32">
        <f t="shared" si="3"/>
        <v>0.5</v>
      </c>
      <c r="H32" t="e">
        <f t="shared" si="4"/>
        <v>#REF!</v>
      </c>
    </row>
    <row r="33" spans="2:9">
      <c r="B33" s="10">
        <v>110</v>
      </c>
      <c r="C33" s="11">
        <v>-2.3874802578691958</v>
      </c>
      <c r="D33" s="1">
        <f t="shared" si="6"/>
        <v>9.0684253915910965E-2</v>
      </c>
      <c r="E33">
        <f>E32+D33</f>
        <v>9.0684253915910965E-2</v>
      </c>
      <c r="F33">
        <f>E32+D33/2</f>
        <v>4.5342126957955482E-2</v>
      </c>
      <c r="G33">
        <f t="shared" si="3"/>
        <v>8.48215693388088E-3</v>
      </c>
      <c r="H33">
        <f t="shared" si="4"/>
        <v>3.6859970024074602E-2</v>
      </c>
    </row>
    <row r="34" spans="2:9">
      <c r="B34" s="12">
        <v>286</v>
      </c>
      <c r="C34" s="13">
        <v>-0.76255132344583676</v>
      </c>
      <c r="D34" s="1">
        <f t="shared" si="6"/>
        <v>0.23577906018136852</v>
      </c>
      <c r="E34">
        <f t="shared" ref="E34:E37" si="10">E33+D34</f>
        <v>0.32646331409727947</v>
      </c>
      <c r="F34">
        <f t="shared" si="2"/>
        <v>0.20857378400659521</v>
      </c>
      <c r="G34">
        <f t="shared" si="3"/>
        <v>0.22286551187541348</v>
      </c>
      <c r="H34">
        <f t="shared" si="4"/>
        <v>1.4291727868818271E-2</v>
      </c>
    </row>
    <row r="35" spans="2:9">
      <c r="B35" s="12">
        <v>91</v>
      </c>
      <c r="C35" s="13">
        <v>-0.34071013753504859</v>
      </c>
      <c r="D35" s="1">
        <f t="shared" si="6"/>
        <v>7.5020610057708159E-2</v>
      </c>
      <c r="E35">
        <f t="shared" si="10"/>
        <v>0.40148392415498763</v>
      </c>
      <c r="F35">
        <f t="shared" si="2"/>
        <v>0.36397361912613357</v>
      </c>
      <c r="G35">
        <f t="shared" si="3"/>
        <v>0.36666090309249344</v>
      </c>
      <c r="H35">
        <f t="shared" si="4"/>
        <v>2.6872839663598658E-3</v>
      </c>
    </row>
    <row r="36" spans="2:9">
      <c r="B36" s="12">
        <v>404</v>
      </c>
      <c r="C36" s="13">
        <v>0.47422879373271198</v>
      </c>
      <c r="D36" s="1">
        <f t="shared" si="6"/>
        <v>0.33305853256389117</v>
      </c>
      <c r="E36">
        <f t="shared" si="10"/>
        <v>0.73454245671887874</v>
      </c>
      <c r="F36">
        <f t="shared" si="2"/>
        <v>0.56801319043693321</v>
      </c>
      <c r="G36">
        <f t="shared" si="3"/>
        <v>0.68233161871662662</v>
      </c>
      <c r="H36">
        <f t="shared" si="4"/>
        <v>0.11431842827969341</v>
      </c>
    </row>
    <row r="37" spans="2:9" ht="15.75" customHeight="1" thickBot="1">
      <c r="B37" s="14">
        <v>322</v>
      </c>
      <c r="C37" s="15">
        <v>0.99418849912669127</v>
      </c>
      <c r="D37" s="1">
        <f t="shared" si="6"/>
        <v>0.2654575432811212</v>
      </c>
      <c r="E37">
        <f t="shared" si="10"/>
        <v>1</v>
      </c>
      <c r="F37">
        <f t="shared" si="2"/>
        <v>0.86727122835943937</v>
      </c>
      <c r="G37">
        <f t="shared" si="3"/>
        <v>0.83993444691044972</v>
      </c>
      <c r="H37">
        <f t="shared" si="4"/>
        <v>2.7336781448989655E-2</v>
      </c>
      <c r="I37">
        <f>SUM(H33:H37)*0.8</f>
        <v>0.15639535327034865</v>
      </c>
    </row>
    <row r="38" spans="2:9" ht="15.75" customHeight="1" thickBot="1">
      <c r="D38" s="1">
        <f t="shared" si="6"/>
        <v>0</v>
      </c>
      <c r="E38">
        <v>0</v>
      </c>
      <c r="F38" t="e">
        <f>#REF!+D38/2</f>
        <v>#REF!</v>
      </c>
      <c r="G38">
        <f t="shared" si="3"/>
        <v>0.5</v>
      </c>
      <c r="H38" t="e">
        <f t="shared" si="4"/>
        <v>#REF!</v>
      </c>
    </row>
    <row r="39" spans="2:9">
      <c r="B39" s="10">
        <v>421</v>
      </c>
      <c r="C39" s="11">
        <v>-1.3222986777410179</v>
      </c>
      <c r="D39" s="1">
        <f t="shared" si="6"/>
        <v>0.34707337180544107</v>
      </c>
      <c r="E39">
        <f>E38+D39</f>
        <v>0.34707337180544107</v>
      </c>
      <c r="F39">
        <f>E38+D39/2</f>
        <v>0.17353668590272053</v>
      </c>
      <c r="G39">
        <f t="shared" si="3"/>
        <v>9.3034356454294143E-2</v>
      </c>
      <c r="H39">
        <f t="shared" si="4"/>
        <v>8.0502329448426391E-2</v>
      </c>
    </row>
    <row r="40" spans="2:9">
      <c r="B40" s="12">
        <v>519</v>
      </c>
      <c r="C40" s="13">
        <v>0.48197441609605413</v>
      </c>
      <c r="D40" s="1">
        <f t="shared" si="6"/>
        <v>0.42786479802143446</v>
      </c>
      <c r="E40">
        <f t="shared" ref="E40:E43" si="11">E39+D40</f>
        <v>0.77493816982687558</v>
      </c>
      <c r="F40">
        <f t="shared" si="2"/>
        <v>0.56100577081615832</v>
      </c>
      <c r="G40">
        <f t="shared" si="3"/>
        <v>0.68508793964502435</v>
      </c>
      <c r="H40">
        <f t="shared" si="4"/>
        <v>0.12408216882886602</v>
      </c>
    </row>
    <row r="41" spans="2:9">
      <c r="B41" s="12">
        <v>28</v>
      </c>
      <c r="C41" s="13">
        <v>0.63411702981857032</v>
      </c>
      <c r="D41" s="1">
        <f t="shared" si="6"/>
        <v>2.3083264633140973E-2</v>
      </c>
      <c r="E41">
        <f t="shared" si="11"/>
        <v>0.7980214344600165</v>
      </c>
      <c r="F41">
        <f t="shared" si="2"/>
        <v>0.78647980214344604</v>
      </c>
      <c r="G41">
        <f t="shared" si="3"/>
        <v>0.73699777517912168</v>
      </c>
      <c r="H41">
        <f t="shared" si="4"/>
        <v>4.9482026964324355E-2</v>
      </c>
    </row>
    <row r="42" spans="2:9">
      <c r="B42" s="12">
        <v>174</v>
      </c>
      <c r="C42" s="13">
        <v>1.090544870986119</v>
      </c>
      <c r="D42" s="1">
        <f t="shared" si="6"/>
        <v>0.14344600164880461</v>
      </c>
      <c r="E42">
        <f t="shared" si="11"/>
        <v>0.94146743610882111</v>
      </c>
      <c r="F42">
        <f t="shared" si="2"/>
        <v>0.8697444352844188</v>
      </c>
      <c r="G42">
        <f t="shared" si="3"/>
        <v>0.86226340058450601</v>
      </c>
      <c r="H42">
        <f t="shared" si="4"/>
        <v>7.4810346999127919E-3</v>
      </c>
    </row>
    <row r="43" spans="2:9" ht="15.75" thickBot="1">
      <c r="B43" s="14">
        <v>71</v>
      </c>
      <c r="C43" s="15">
        <v>1.3948300984311515</v>
      </c>
      <c r="D43" s="1">
        <f t="shared" si="6"/>
        <v>5.8532563891178897E-2</v>
      </c>
      <c r="E43">
        <f t="shared" si="11"/>
        <v>1</v>
      </c>
      <c r="F43">
        <f t="shared" si="2"/>
        <v>0.97073371805441055</v>
      </c>
      <c r="G43">
        <f t="shared" si="3"/>
        <v>0.91846645987429576</v>
      </c>
      <c r="H43">
        <f t="shared" si="4"/>
        <v>5.2267258180114795E-2</v>
      </c>
      <c r="I43">
        <f>SUM(H39:H43)*0.8</f>
        <v>0.25105185449731549</v>
      </c>
    </row>
    <row r="44" spans="2:9" ht="15.75" thickBot="1">
      <c r="D44" s="1">
        <f t="shared" si="6"/>
        <v>0</v>
      </c>
      <c r="E44">
        <v>0</v>
      </c>
      <c r="F44" t="e">
        <f>#REF!+D44/2</f>
        <v>#REF!</v>
      </c>
      <c r="G44">
        <f t="shared" si="3"/>
        <v>0.5</v>
      </c>
      <c r="H44" t="e">
        <f t="shared" si="4"/>
        <v>#REF!</v>
      </c>
    </row>
    <row r="45" spans="2:9">
      <c r="B45" s="10">
        <v>154</v>
      </c>
      <c r="C45" s="11">
        <v>-1.0277149282072988</v>
      </c>
      <c r="D45" s="1">
        <f t="shared" si="6"/>
        <v>0.12695795548227534</v>
      </c>
      <c r="E45">
        <f>E44+D45</f>
        <v>0.12695795548227534</v>
      </c>
      <c r="F45">
        <f>E44+D45/2</f>
        <v>6.3478977741137671E-2</v>
      </c>
      <c r="G45">
        <f t="shared" si="3"/>
        <v>0.15204197178622225</v>
      </c>
      <c r="H45">
        <f t="shared" si="4"/>
        <v>8.8562994045084581E-2</v>
      </c>
    </row>
    <row r="46" spans="2:9">
      <c r="B46" s="12">
        <v>619</v>
      </c>
      <c r="C46" s="13">
        <v>-0.52283705636844724</v>
      </c>
      <c r="D46" s="1">
        <f t="shared" si="6"/>
        <v>0.5103050288540808</v>
      </c>
      <c r="E46">
        <f t="shared" ref="E46:E49" si="12">E45+D46</f>
        <v>0.6372629843363562</v>
      </c>
      <c r="F46">
        <f t="shared" si="2"/>
        <v>0.38211046990931574</v>
      </c>
      <c r="G46">
        <f t="shared" si="3"/>
        <v>0.30054382490477827</v>
      </c>
      <c r="H46">
        <f t="shared" si="4"/>
        <v>8.1566645004537475E-2</v>
      </c>
    </row>
    <row r="47" spans="2:9">
      <c r="B47" s="12">
        <v>50</v>
      </c>
      <c r="C47" s="13">
        <v>-0.15610869374535577</v>
      </c>
      <c r="D47" s="1">
        <f t="shared" si="6"/>
        <v>4.1220115416323165E-2</v>
      </c>
      <c r="E47">
        <f t="shared" si="12"/>
        <v>0.6784830997526794</v>
      </c>
      <c r="F47">
        <f t="shared" si="2"/>
        <v>0.6578730420445178</v>
      </c>
      <c r="G47">
        <f t="shared" si="3"/>
        <v>0.43797367288139555</v>
      </c>
      <c r="H47">
        <f t="shared" si="4"/>
        <v>0.21989936916312225</v>
      </c>
    </row>
    <row r="48" spans="2:9">
      <c r="B48" s="12">
        <v>245</v>
      </c>
      <c r="C48" s="13">
        <v>0.62150881503355671</v>
      </c>
      <c r="D48" s="1">
        <f t="shared" si="6"/>
        <v>0.2019785655399835</v>
      </c>
      <c r="E48">
        <f t="shared" si="12"/>
        <v>0.8804616652926629</v>
      </c>
      <c r="F48">
        <f t="shared" si="2"/>
        <v>0.77947238252267115</v>
      </c>
      <c r="G48">
        <f t="shared" si="3"/>
        <v>0.73286755181155316</v>
      </c>
      <c r="H48">
        <f t="shared" si="4"/>
        <v>4.6604830711117984E-2</v>
      </c>
    </row>
    <row r="49" spans="2:9" ht="15.75" customHeight="1" thickBot="1">
      <c r="B49" s="14">
        <v>145</v>
      </c>
      <c r="C49" s="15">
        <v>2.3271724954485467</v>
      </c>
      <c r="D49" s="1">
        <f t="shared" si="6"/>
        <v>0.11953833470733718</v>
      </c>
      <c r="E49">
        <f t="shared" si="12"/>
        <v>1</v>
      </c>
      <c r="F49">
        <f t="shared" si="2"/>
        <v>0.94023083264633145</v>
      </c>
      <c r="G49">
        <f t="shared" si="3"/>
        <v>0.99002195685726146</v>
      </c>
      <c r="H49">
        <f t="shared" si="4"/>
        <v>4.9791124210930016E-2</v>
      </c>
      <c r="I49">
        <f>SUM(H45:H49)*0.8</f>
        <v>0.38913997050783389</v>
      </c>
    </row>
    <row r="50" spans="2:9" ht="15.75" customHeight="1" thickBot="1">
      <c r="D50" s="1">
        <f t="shared" si="6"/>
        <v>0</v>
      </c>
      <c r="E50">
        <v>0</v>
      </c>
      <c r="F50" t="e">
        <f>#REF!+D50/2</f>
        <v>#REF!</v>
      </c>
      <c r="G50">
        <f t="shared" si="3"/>
        <v>0.5</v>
      </c>
      <c r="H50" t="e">
        <f t="shared" si="4"/>
        <v>#REF!</v>
      </c>
    </row>
    <row r="51" spans="2:9">
      <c r="B51" s="10">
        <v>196</v>
      </c>
      <c r="C51" s="11">
        <v>-0.69145403150871843</v>
      </c>
      <c r="D51" s="1">
        <f t="shared" si="6"/>
        <v>0.16158285243198681</v>
      </c>
      <c r="E51">
        <f>E50+D51</f>
        <v>0.16158285243198681</v>
      </c>
      <c r="F51">
        <f>E50+D51/2</f>
        <v>8.0791426215993403E-2</v>
      </c>
      <c r="G51">
        <f t="shared" si="3"/>
        <v>0.24464012956891501</v>
      </c>
      <c r="H51">
        <f t="shared" si="4"/>
        <v>0.16384870335292162</v>
      </c>
    </row>
    <row r="52" spans="2:9">
      <c r="B52" s="12">
        <v>608</v>
      </c>
      <c r="C52" s="13">
        <v>-0.53203822338619922</v>
      </c>
      <c r="D52" s="1">
        <f t="shared" si="6"/>
        <v>0.50123660346248966</v>
      </c>
      <c r="E52">
        <f t="shared" ref="E52:E55" si="13">E51+D52</f>
        <v>0.66281945589447644</v>
      </c>
      <c r="F52">
        <f t="shared" si="2"/>
        <v>0.41220115416323166</v>
      </c>
      <c r="G52">
        <f t="shared" si="3"/>
        <v>0.2973497611373267</v>
      </c>
      <c r="H52">
        <f t="shared" si="4"/>
        <v>0.11485139302590497</v>
      </c>
    </row>
    <row r="53" spans="2:9">
      <c r="B53" s="12">
        <v>42</v>
      </c>
      <c r="C53" s="13">
        <v>-9.327510293626394E-2</v>
      </c>
      <c r="D53" s="1">
        <f t="shared" si="6"/>
        <v>3.4624896949711458E-2</v>
      </c>
      <c r="E53">
        <f t="shared" si="13"/>
        <v>0.69744435284418793</v>
      </c>
      <c r="F53">
        <f t="shared" si="2"/>
        <v>0.68013190436933213</v>
      </c>
      <c r="G53">
        <f t="shared" si="3"/>
        <v>0.46284250540828809</v>
      </c>
      <c r="H53">
        <f t="shared" si="4"/>
        <v>0.21728939896104404</v>
      </c>
    </row>
    <row r="54" spans="2:9">
      <c r="B54" s="12">
        <v>251</v>
      </c>
      <c r="C54" s="13">
        <v>0.58535102592346477</v>
      </c>
      <c r="D54" s="1">
        <f t="shared" si="6"/>
        <v>0.20692497938994228</v>
      </c>
      <c r="E54">
        <f t="shared" si="13"/>
        <v>0.90436933223413019</v>
      </c>
      <c r="F54">
        <f t="shared" si="2"/>
        <v>0.80090684253915911</v>
      </c>
      <c r="G54">
        <f t="shared" si="3"/>
        <v>0.72084414418162213</v>
      </c>
      <c r="H54">
        <f t="shared" si="4"/>
        <v>8.0062698357536988E-2</v>
      </c>
    </row>
    <row r="55" spans="2:9" ht="15.75" thickBot="1">
      <c r="B55" s="14">
        <v>116</v>
      </c>
      <c r="C55" s="15">
        <v>2.7241265242332013</v>
      </c>
      <c r="D55" s="1">
        <f t="shared" si="6"/>
        <v>9.5630667765869745E-2</v>
      </c>
      <c r="E55">
        <f t="shared" si="13"/>
        <v>0.99999999999999989</v>
      </c>
      <c r="F55">
        <f t="shared" si="2"/>
        <v>0.95218466611706509</v>
      </c>
      <c r="G55">
        <f t="shared" si="3"/>
        <v>0.99677640987801808</v>
      </c>
      <c r="H55">
        <f t="shared" si="4"/>
        <v>4.4591743760952984E-2</v>
      </c>
      <c r="I55">
        <f>SUM(H51:H55)*0.8</f>
        <v>0.49651514996668855</v>
      </c>
    </row>
    <row r="56" spans="2:9">
      <c r="I56">
        <f>SUM(I7:I55)/9</f>
        <v>0.31224241515092793</v>
      </c>
    </row>
    <row r="61" spans="2:9" ht="15.75" customHeight="1"/>
    <row r="62" spans="2:9" ht="15.75" customHeight="1"/>
    <row r="73" ht="15.75" customHeight="1"/>
    <row r="74" ht="15.75" customHeight="1"/>
    <row r="85" ht="15.75" customHeight="1"/>
    <row r="86" ht="15.75" customHeight="1"/>
    <row r="97" ht="15.75" customHeight="1"/>
    <row r="98" ht="15.75" customHeight="1"/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FedGvNew</vt:lpstr>
      <vt:lpstr>ProvGvNew</vt:lpstr>
      <vt:lpstr>HIFedGvNew</vt:lpstr>
      <vt:lpstr>LOFedGovNew</vt:lpstr>
      <vt:lpstr>PG-low-new</vt:lpstr>
      <vt:lpstr>PG-hi-new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Thiessen</dc:creator>
  <cp:lastModifiedBy>Blasius</cp:lastModifiedBy>
  <cp:lastPrinted>2011-01-09T18:02:10Z</cp:lastPrinted>
  <dcterms:created xsi:type="dcterms:W3CDTF">2009-10-06T13:02:53Z</dcterms:created>
  <dcterms:modified xsi:type="dcterms:W3CDTF">2012-01-29T16:58:55Z</dcterms:modified>
</cp:coreProperties>
</file>